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165" windowWidth="15480" windowHeight="8640" tabRatio="902" activeTab="0"/>
  </bookViews>
  <sheets>
    <sheet name="TRANSMEM" sheetId="1" r:id="rId1"/>
    <sheet name="CONTROL" sheetId="2" r:id="rId2"/>
    <sheet name="CC1" sheetId="3" r:id="rId3"/>
    <sheet name="CC1A" sheetId="4" r:id="rId4"/>
    <sheet name="CC1B" sheetId="5" r:id="rId5"/>
    <sheet name="CC2" sheetId="6" r:id="rId6"/>
    <sheet name="CC2A" sheetId="7" r:id="rId7"/>
    <sheet name="CC2B1" sheetId="8" r:id="rId8"/>
    <sheet name="CC2B2" sheetId="9" r:id="rId9"/>
    <sheet name="CC2B3" sheetId="10" r:id="rId10"/>
    <sheet name="CC2B4" sheetId="11" r:id="rId11"/>
    <sheet name="CC2B5" sheetId="12" r:id="rId12"/>
    <sheet name="CC2C" sheetId="13" r:id="rId13"/>
    <sheet name="CC2D" sheetId="14" r:id="rId14"/>
    <sheet name="CC2E" sheetId="15" r:id="rId15"/>
    <sheet name="CC3" sheetId="16" r:id="rId16"/>
    <sheet name="CC3A" sheetId="17" r:id="rId17"/>
    <sheet name="CC3B" sheetId="18" r:id="rId18"/>
    <sheet name="CC3C" sheetId="19" r:id="rId19"/>
    <sheet name="CC4" sheetId="20" r:id="rId20"/>
    <sheet name="CC4A" sheetId="21" r:id="rId21"/>
    <sheet name="CC4B" sheetId="22" r:id="rId22"/>
    <sheet name="CC5" sheetId="23" r:id="rId23"/>
    <sheet name="CC5original" sheetId="24" state="hidden" r:id="rId24"/>
    <sheet name="CC5A" sheetId="25" r:id="rId25"/>
    <sheet name="CC5Aoriginal" sheetId="26" state="hidden" r:id="rId26"/>
    <sheet name="CC5B" sheetId="27" r:id="rId27"/>
    <sheet name="CC5C" sheetId="28" r:id="rId28"/>
    <sheet name="CC6" sheetId="29" r:id="rId29"/>
    <sheet name="CC6A" sheetId="30" r:id="rId30"/>
    <sheet name="CC6B" sheetId="31" r:id="rId31"/>
    <sheet name="CC6B_" sheetId="32" r:id="rId32"/>
    <sheet name="CC7" sheetId="33" r:id="rId33"/>
    <sheet name="CC8" sheetId="34" r:id="rId34"/>
    <sheet name="CC8original" sheetId="35" state="hidden" r:id="rId35"/>
    <sheet name="CC10" sheetId="36" r:id="rId36"/>
    <sheet name="CC12" sheetId="37" r:id="rId37"/>
  </sheets>
  <externalReferences>
    <externalReference r:id="rId40"/>
    <externalReference r:id="rId41"/>
    <externalReference r:id="rId42"/>
    <externalReference r:id="rId43"/>
    <externalReference r:id="rId44"/>
  </externalReferences>
  <definedNames>
    <definedName name="AMOD">#REF!</definedName>
    <definedName name="CC_T17a" localSheetId="18">'[3]CC2'!#REF!</definedName>
    <definedName name="CC_T17a">'[1]CC2'!#REF!</definedName>
    <definedName name="CC-1">#REF!</definedName>
    <definedName name="CC1_T0" localSheetId="13">'[1]CC1'!$F$16</definedName>
    <definedName name="CC1_T0" localSheetId="18">#REF!</definedName>
    <definedName name="CC1_T0">'CC1'!$F$19</definedName>
    <definedName name="CC1_T1" localSheetId="13">'[1]CC1'!$F$28</definedName>
    <definedName name="CC1_T1" localSheetId="18">#REF!</definedName>
    <definedName name="CC1_T1">'CC1'!$F$31</definedName>
    <definedName name="CC1_T10">'CC1'!$F$23</definedName>
    <definedName name="CC1_T11" localSheetId="13">'[1]CC1'!$F$50</definedName>
    <definedName name="CC1_T11">'CC1'!$F$53</definedName>
    <definedName name="CC1_T2" localSheetId="13">'[1]CC1'!$F$29</definedName>
    <definedName name="CC1_T2" localSheetId="18">#REF!</definedName>
    <definedName name="CC1_T2">'CC1'!$F$32</definedName>
    <definedName name="CC1_T3" localSheetId="13">'[1]CC1'!$F$34</definedName>
    <definedName name="CC1_T3" localSheetId="18">#REF!</definedName>
    <definedName name="CC1_T3">'CC1'!$F$37</definedName>
    <definedName name="CC1_T4" localSheetId="13">'[1]CC1'!$F$36</definedName>
    <definedName name="CC1_T4" localSheetId="18">#REF!</definedName>
    <definedName name="CC1_T4">'CC1'!$F$39</definedName>
    <definedName name="CC1_T5" localSheetId="13">'[1]CC1'!$F$37</definedName>
    <definedName name="CC1_T5" localSheetId="18">#REF!</definedName>
    <definedName name="CC1_T5">'CC1'!$F$40</definedName>
    <definedName name="CC1_T6" localSheetId="13">'[1]CC1'!$F$44</definedName>
    <definedName name="CC1_T6" localSheetId="18">#REF!</definedName>
    <definedName name="CC1_T6">'CC1'!$F$47</definedName>
    <definedName name="CC1_T7" localSheetId="13">'[1]CC1'!$G$53</definedName>
    <definedName name="CC1_T7" localSheetId="18">'[4]CC1'!$G$56</definedName>
    <definedName name="CC1_T7">'CC1'!$G$56</definedName>
    <definedName name="CC1_T8" localSheetId="13">'[1]CC1'!$F$45</definedName>
    <definedName name="CC1_T8" localSheetId="18">#REF!</definedName>
    <definedName name="CC1_T8">'CC1'!$F$48</definedName>
    <definedName name="CC1_T9" localSheetId="13">'[1]CC1'!$F$49</definedName>
    <definedName name="CC1_T9">'CC1'!$F$52</definedName>
    <definedName name="CC-10">#REF!</definedName>
    <definedName name="CC-1A">#REF!</definedName>
    <definedName name="CC1A_T1" localSheetId="13">'[1]CC1A'!$G$20</definedName>
    <definedName name="CC1A_T1" localSheetId="18">#REF!</definedName>
    <definedName name="CC1A_T1">'CC1A'!$G$20</definedName>
    <definedName name="CC1A_T2" localSheetId="13">'[1]CC1A'!$G$25</definedName>
    <definedName name="CC1A_T2" localSheetId="18">#REF!</definedName>
    <definedName name="CC1A_T2">'CC1A'!$G$25</definedName>
    <definedName name="CC1A_T3" localSheetId="13">'[1]CC1A'!$G$29</definedName>
    <definedName name="CC1A_T3" localSheetId="18">#REF!</definedName>
    <definedName name="CC1A_T3">'CC1A'!$G$29</definedName>
    <definedName name="CC1A_T4" localSheetId="13">'[1]CC1A'!$G$43</definedName>
    <definedName name="CC1A_T4" localSheetId="18">#REF!</definedName>
    <definedName name="CC1A_T4">'CC1A'!$G$42</definedName>
    <definedName name="CC1A_T5" localSheetId="13">'[1]CC1A'!$G$49</definedName>
    <definedName name="CC1A_T5" localSheetId="18">#REF!</definedName>
    <definedName name="CC1A_T5">'CC1A'!$G$48</definedName>
    <definedName name="CC1A_T6" localSheetId="13">'[1]CC1A'!$G$62</definedName>
    <definedName name="CC1A_T6">'CC1A'!$G$61</definedName>
    <definedName name="CC1A_T7" localSheetId="13">'[1]CC1A'!$G$68</definedName>
    <definedName name="CC1A_T7">'CC1A'!$G$67</definedName>
    <definedName name="CC-1B">#REF!</definedName>
    <definedName name="CC1B_T0">#REF!</definedName>
    <definedName name="CC1B_T1" localSheetId="13">'[1]CC1B'!$D$42</definedName>
    <definedName name="CC1B_T1">'CC1B'!$D$42</definedName>
    <definedName name="CC-2">#REF!</definedName>
    <definedName name="CC2_T1" localSheetId="13">'[1]CC2'!$D$11</definedName>
    <definedName name="CC2_T1">'CC2'!$D$11</definedName>
    <definedName name="CC2_T10" localSheetId="13">'[1]CC2'!$D$49</definedName>
    <definedName name="CC2_T10">'CC2'!$D$49</definedName>
    <definedName name="CC2_T11" localSheetId="13">'[1]CC2'!$D$50</definedName>
    <definedName name="CC2_T11">'CC2'!$D$50</definedName>
    <definedName name="CC2_T12" localSheetId="13">'[1]CC2'!$E$54</definedName>
    <definedName name="CC2_T12">'CC2'!$E$55</definedName>
    <definedName name="CC2_T13" localSheetId="13">'[1]CC2'!$D$15</definedName>
    <definedName name="CC2_T13">'CC2'!$D$15</definedName>
    <definedName name="CC2_T14" localSheetId="13">'[1]CC2'!$D$17</definedName>
    <definedName name="CC2_T14">'CC2'!$D$18</definedName>
    <definedName name="CC2_T15" localSheetId="13">'[1]CC2'!$D$51</definedName>
    <definedName name="CC2_T15" localSheetId="18">'[5]CC2'!$D$51</definedName>
    <definedName name="CC2_T15">'CC2'!$D$51</definedName>
    <definedName name="CC2_T16" localSheetId="13">'[1]CC2'!$D$43</definedName>
    <definedName name="CC2_T16">'CC2'!$D$43</definedName>
    <definedName name="CC2_T18" localSheetId="13">'[1]CC2'!$D$52</definedName>
    <definedName name="CC2_T18" localSheetId="18">'[5]CC2'!$D$52</definedName>
    <definedName name="CC2_T18">'CC2'!$D$52</definedName>
    <definedName name="CC2_T19" localSheetId="13">'[1]CC2'!$D$29</definedName>
    <definedName name="CC2_T19">'CC2'!$D$29</definedName>
    <definedName name="CC2_T2" localSheetId="13">'[1]CC2'!$D$14</definedName>
    <definedName name="CC2_T2">'CC2'!$D$14</definedName>
    <definedName name="CC2_T20">'CC2'!$D$16</definedName>
    <definedName name="CC2_T3" localSheetId="13">'[1]CC2'!$E$22</definedName>
    <definedName name="CC2_T3">'CC2'!$E$22</definedName>
    <definedName name="CC2_T4" localSheetId="13">'[1]CC2'!$D$25</definedName>
    <definedName name="CC2_T4">'CC2'!$D$25</definedName>
    <definedName name="CC2_T5">'CC2'!$D$30</definedName>
    <definedName name="CC2_T6" localSheetId="13">'[1]CC2'!$D$33</definedName>
    <definedName name="CC2_T6">'CC2'!$D$33</definedName>
    <definedName name="CC2_T7" localSheetId="13">'[1]CC2'!$D$38</definedName>
    <definedName name="CC2_T7">'CC2'!$D$39</definedName>
    <definedName name="CC2_T8" localSheetId="13">'[1]CC2'!$D$47</definedName>
    <definedName name="CC2_T8" localSheetId="18">'[5]CC2'!$D$47</definedName>
    <definedName name="CC2_T8">'CC2'!$D$47</definedName>
    <definedName name="CC2_T9" localSheetId="13">'[1]CC2'!$D$48</definedName>
    <definedName name="CC2_T9" localSheetId="18">'[5]CC2'!$D$48</definedName>
    <definedName name="CC2_T9">'CC2'!$D$48</definedName>
    <definedName name="CC-2A">#REF!</definedName>
    <definedName name="CC2A_T1" localSheetId="13">'[1]CC2A'!$B$19</definedName>
    <definedName name="CC2A_T1" localSheetId="18">'[4]CC2A'!$B$19</definedName>
    <definedName name="CC2A_T1">'CC2A'!$B$19</definedName>
    <definedName name="CC2A_T2" localSheetId="13">'[1]CC2A'!$B$30</definedName>
    <definedName name="CC2A_T2" localSheetId="18">'[4]CC2A'!$B$30</definedName>
    <definedName name="CC2A_T2">'CC2A'!$B$30</definedName>
    <definedName name="CC2A_T3" localSheetId="13">'[1]CC2A'!$B$52</definedName>
    <definedName name="CC2A_T3" localSheetId="18">'[4]CC2A'!$B$52</definedName>
    <definedName name="CC2A_T3">'CC2A'!$B$52</definedName>
    <definedName name="CC2A_T4" localSheetId="13">'[1]CC2A'!$B$41</definedName>
    <definedName name="CC2A_T4" localSheetId="18">'[4]CC2A'!$B$41</definedName>
    <definedName name="CC2A_T4">'CC2A'!$B$41</definedName>
    <definedName name="CC2A_T5" localSheetId="13">'[1]CC2A'!$B$51</definedName>
    <definedName name="CC2A_T5" localSheetId="18">'[4]CC2A'!$B$51</definedName>
    <definedName name="CC2A_T5">'CC2A'!$B$51</definedName>
    <definedName name="CC2b_A1">#REF!</definedName>
    <definedName name="CC-2B1">'CC2B2'!$A$1:$K$8</definedName>
    <definedName name="CC2B1_T1" localSheetId="13">#REF!</definedName>
    <definedName name="CC2B1_T1" localSheetId="18">'[4]CC2B1'!$F$30</definedName>
    <definedName name="CC2B1_T1">'CC2B1'!$G$30</definedName>
    <definedName name="CC2B1_T2" localSheetId="13">#REF!</definedName>
    <definedName name="CC2B1_T2" localSheetId="18">'[5]CC2B2'!#REF!</definedName>
    <definedName name="CC2B1_T2">'CC2B1'!$G$14</definedName>
    <definedName name="CC2B1_T3" localSheetId="13">#REF!</definedName>
    <definedName name="CC2B1_T3">'CC2B1'!$G$15</definedName>
    <definedName name="CC-2B2" localSheetId="11">'CC2B5'!$A$1:$I$58</definedName>
    <definedName name="CC-2B2">'CC2B4'!$A$1:$H$80</definedName>
    <definedName name="CC2B2_T1" localSheetId="13">#REF!</definedName>
    <definedName name="CC2B2_T1" localSheetId="18">'[5]CC2B4'!#REF!</definedName>
    <definedName name="CC2B2_T1">'CC2B2'!$G$27</definedName>
    <definedName name="CC2B2_T2" localSheetId="13">#REF!</definedName>
    <definedName name="CC2B2_T2">'CC2B2'!$G$45</definedName>
    <definedName name="CC2B3_T1" localSheetId="13">#REF!</definedName>
    <definedName name="CC2B3_T1" localSheetId="18">'[4]CC2B3'!$F$35</definedName>
    <definedName name="CC2B3_T1">'CC2B3'!$G$29</definedName>
    <definedName name="CC2B3_T2" localSheetId="18">'[4]CC2B3'!$F$39</definedName>
    <definedName name="CC2B3_T2">'CC2B3'!$G$33</definedName>
    <definedName name="CC-2C">#REF!</definedName>
    <definedName name="CC2C_T1" localSheetId="13">'[1]CC2C'!$D$29</definedName>
    <definedName name="CC2C_T1" localSheetId="18">'[4]CC2C'!$D$32</definedName>
    <definedName name="CC2C_T1">'CC2C'!$D$32</definedName>
    <definedName name="CC2D_T1" localSheetId="13">'CC2D'!$D$19</definedName>
    <definedName name="CC2D_T1">#REF!</definedName>
    <definedName name="CC2D_T2" localSheetId="13">'CC2D'!$D$48</definedName>
    <definedName name="CC2D_T2">#REF!</definedName>
    <definedName name="CC2D_T3" localSheetId="13">'CC2D'!$D$59</definedName>
    <definedName name="CC2D_T3">#REF!</definedName>
    <definedName name="CC2D_T4" localSheetId="13">'CC2D'!$D$15</definedName>
    <definedName name="CC2D_T4">#REF!</definedName>
    <definedName name="CC2D_T5" localSheetId="13">'CC2D'!$D$17</definedName>
    <definedName name="CC2D_T5">#REF!</definedName>
    <definedName name="CC2D_T6">'CC2D'!$D$30</definedName>
    <definedName name="CC2E_T1" localSheetId="13">'[1]CC2E'!$F$20</definedName>
    <definedName name="CC2E_T1" localSheetId="18">'[4]CC2E'!$F$20</definedName>
    <definedName name="CC2E_T1">'CC2E'!$F$19</definedName>
    <definedName name="CC2E_T2">'CC2E'!$B$33</definedName>
    <definedName name="CC-3">#REF!</definedName>
    <definedName name="CC3_ET" localSheetId="13">'[1]CC3'!$G$33</definedName>
    <definedName name="CC3_ET" localSheetId="18">'CC3C'!$F$33</definedName>
    <definedName name="CC3_ET">'CC3'!$G$31</definedName>
    <definedName name="CC3_ETCC" localSheetId="13">'[1]CC3'!$E$33</definedName>
    <definedName name="CC3_ETCC" localSheetId="18">'CC3C'!$D$33</definedName>
    <definedName name="CC3_ETCC">'CC3'!$E$31</definedName>
    <definedName name="CC3_ETG" localSheetId="13">'[1]CC3'!$D$33</definedName>
    <definedName name="CC3_ETG" localSheetId="18">'CC3C'!$C$33</definedName>
    <definedName name="CC3_ETG">'CC3'!$D$31</definedName>
    <definedName name="CC3_ETOUT" localSheetId="13">'[1]CC3'!$F$33</definedName>
    <definedName name="CC3_ETOUT" localSheetId="18">'CC3C'!$E$33</definedName>
    <definedName name="CC3_ETOUT">'CC3'!$F$31</definedName>
    <definedName name="CC3_NITCC" localSheetId="13">'[1]CC3'!$E$42</definedName>
    <definedName name="CC3_NITCC" localSheetId="18">'CC3C'!#REF!</definedName>
    <definedName name="CC3_NITCC">'CC3'!$E$41</definedName>
    <definedName name="CC3_NITG" localSheetId="13">'[1]CC3'!$D$42</definedName>
    <definedName name="CC3_NITG" localSheetId="18">'CC3C'!#REF!</definedName>
    <definedName name="CC3_NITG">'CC3'!$D$41</definedName>
    <definedName name="CC3_NITOUT" localSheetId="13">'[1]CC3'!$F$42</definedName>
    <definedName name="CC3_NITOUT" localSheetId="18">'CC3C'!#REF!</definedName>
    <definedName name="CC3_NITOUT">'CC3'!$F$41</definedName>
    <definedName name="CC3_RT" localSheetId="13">'[1]CC3'!$G$21</definedName>
    <definedName name="CC3_RT" localSheetId="18">'CC3C'!$F$22</definedName>
    <definedName name="CC3_RT">'CC3'!$G$19</definedName>
    <definedName name="CC3_RTCC" localSheetId="13">'[1]CC3'!$E$21</definedName>
    <definedName name="CC3_RTCC" localSheetId="18">'CC3C'!$D$22</definedName>
    <definedName name="CC3_RTCC">'CC3'!$E$19</definedName>
    <definedName name="CC3_RTG" localSheetId="13">'[1]CC3'!$D$21</definedName>
    <definedName name="CC3_RTG" localSheetId="18">'CC3C'!$C$22</definedName>
    <definedName name="CC3_RTG">'CC3'!$D$19</definedName>
    <definedName name="CC3_RTOUT" localSheetId="13">'[1]CC3'!$F$21</definedName>
    <definedName name="CC3_RTOUT" localSheetId="18">'CC3C'!$E$22</definedName>
    <definedName name="CC3_RTOUT">'CC3'!$F$19</definedName>
    <definedName name="CC3_T1" localSheetId="13">'[1]CC3'!$G$26</definedName>
    <definedName name="CC3_T1" localSheetId="18">'CC3C'!#REF!</definedName>
    <definedName name="CC3_T1">'CC3'!$G$24</definedName>
    <definedName name="CC3_T2" localSheetId="13">'[1]CC3'!$G$39</definedName>
    <definedName name="CC3_T2" localSheetId="18">'CC3C'!#REF!</definedName>
    <definedName name="CC3_T2">'CC3'!$G$35</definedName>
    <definedName name="CC3_T3" localSheetId="13">'[1]CC3'!$G$27</definedName>
    <definedName name="CC3_T3" localSheetId="18">'CC3C'!$F$27</definedName>
    <definedName name="CC3_T3">'CC3'!$G$25</definedName>
    <definedName name="CC3_T4" localSheetId="18">'CC3C'!$E$30</definedName>
    <definedName name="CC3_T4">'CC3'!$F$28</definedName>
    <definedName name="CC3_TIBT" localSheetId="13">'[1]CC3'!$G$34</definedName>
    <definedName name="CC3_TIBT" localSheetId="18">'CC3C'!#REF!</definedName>
    <definedName name="CC3_TIBT">'CC3'!$G$32</definedName>
    <definedName name="CC3_TNI" localSheetId="13">'[1]CC3'!$G$42</definedName>
    <definedName name="CC3_TNI" localSheetId="18">'CC3C'!#REF!</definedName>
    <definedName name="CC3_TNI">'CC3'!$G$41</definedName>
    <definedName name="CC-3A">#REF!</definedName>
    <definedName name="CC3A_T1" localSheetId="13">'[1]CC3A'!$C$39</definedName>
    <definedName name="CC3A_T1" localSheetId="18">'[4]CC3A'!$C$44</definedName>
    <definedName name="CC3A_T1">'CC3A'!$C$42</definedName>
    <definedName name="CC3A_T2" localSheetId="13">'[1]CC3A'!$D$39</definedName>
    <definedName name="CC3A_T2" localSheetId="18">'[4]CC3A'!$D$44</definedName>
    <definedName name="CC3A_T2">'CC3A'!$D$42</definedName>
    <definedName name="CC-3B">#REF!</definedName>
    <definedName name="CC3B_T1" localSheetId="13">'[1]CC3B'!$C$41</definedName>
    <definedName name="CC3B_T1" localSheetId="18">'[4]CC3B'!$C$44</definedName>
    <definedName name="CC3B_T1">'CC3B'!$C$42</definedName>
    <definedName name="CC3B_T2" localSheetId="13">'[1]CC3B'!$D$41</definedName>
    <definedName name="CC3B_T2" localSheetId="18">'[4]CC3B'!$D$44</definedName>
    <definedName name="CC3B_T2">'CC3B'!$D$42</definedName>
    <definedName name="CC-4">#REF!</definedName>
    <definedName name="CC4_T1" localSheetId="13">'[1]CC4'!$F$22</definedName>
    <definedName name="CC4_T1" localSheetId="18">'[2]CC4'!$F$22</definedName>
    <definedName name="CC4_T1">'CC4'!$F$22</definedName>
    <definedName name="CC4_T2" localSheetId="13">'[1]CC4'!$F$38</definedName>
    <definedName name="CC4_T2" localSheetId="18">'[2]CC4'!$F$39</definedName>
    <definedName name="CC4_T2">'CC4'!$F$39</definedName>
    <definedName name="CC4_T3" localSheetId="13">'[1]CC4'!$F$32</definedName>
    <definedName name="CC4_T3" localSheetId="18">'[2]CC4'!$F$32</definedName>
    <definedName name="CC4_T3">'CC4'!$F$32</definedName>
    <definedName name="CC4_T4" localSheetId="13">'[1]CC4'!$F$29</definedName>
    <definedName name="CC4_T4" localSheetId="18">'[2]CC4'!$F$29</definedName>
    <definedName name="CC4_T4">'CC4'!$F$29</definedName>
    <definedName name="CC4_T5" localSheetId="13">'[1]CC4'!$F$28</definedName>
    <definedName name="CC4_T5" localSheetId="18">'[2]CC4'!$F$28</definedName>
    <definedName name="CC4_T5">'CC4'!$F$28</definedName>
    <definedName name="CC-4A">#REF!</definedName>
    <definedName name="CC4A_T1" localSheetId="13">'[1]CC4A'!$F$20</definedName>
    <definedName name="CC4A_T1" localSheetId="18">'[4]CC4A'!$F$20</definedName>
    <definedName name="CC4A_T1">'CC4A'!$F$18</definedName>
    <definedName name="CC4A_T2" localSheetId="13">'[1]CC4A'!$F$34</definedName>
    <definedName name="CC4A_T2" localSheetId="18">'[4]CC4A'!$F$34</definedName>
    <definedName name="CC4A_T2">'CC4A'!$F$32</definedName>
    <definedName name="CC4A_T3" localSheetId="13">'[1]CC4A'!$F$48</definedName>
    <definedName name="CC4A_T3">'CC4A'!$F$46</definedName>
    <definedName name="CC-4B">#REF!</definedName>
    <definedName name="CC4B_T1" localSheetId="13">'[1]CC4B'!$F$24</definedName>
    <definedName name="CC4B_T1" localSheetId="18">'[2]CC4B'!$F$24</definedName>
    <definedName name="CC4B_T1">'CC4B'!$F$25</definedName>
    <definedName name="CC4B_T2" localSheetId="13">'[1]CC4B'!$F$52</definedName>
    <definedName name="CC4B_T2" localSheetId="18">'[2]CC4B'!$F$50</definedName>
    <definedName name="CC4B_T2">'CC4B'!$F$52</definedName>
    <definedName name="CC-5">#REF!</definedName>
    <definedName name="CC5_T1" localSheetId="13">'[1]CC5'!$I$37</definedName>
    <definedName name="CC5_T1" localSheetId="18">#REF!</definedName>
    <definedName name="CC5_T1" localSheetId="22">'CC5'!$I$37</definedName>
    <definedName name="CC5_T1">'CC5original'!$I$37</definedName>
    <definedName name="CC5_T10" localSheetId="18">#REF!</definedName>
    <definedName name="CC5_T10" localSheetId="22">'CC5'!$O$46</definedName>
    <definedName name="CC5_T10">'CC5original'!$O$54</definedName>
    <definedName name="CC5_T11" localSheetId="13">'[1]CC5'!$P$53</definedName>
    <definedName name="CC5_T11" localSheetId="18">#REF!</definedName>
    <definedName name="CC5_T11" localSheetId="22">'CC5'!$P$46</definedName>
    <definedName name="CC5_T11">'CC5original'!$P$54</definedName>
    <definedName name="CC5_T12" localSheetId="13">'[1]CC5'!$P$34</definedName>
    <definedName name="CC5_T12" localSheetId="18">#REF!</definedName>
    <definedName name="CC5_T12" localSheetId="22">'CC5'!$P$34</definedName>
    <definedName name="CC5_T12">'CC5original'!$P$34</definedName>
    <definedName name="CC5_T13" localSheetId="18">'[4]CC5'!$L$46</definedName>
    <definedName name="CC5_T13">'CC5'!$L$46</definedName>
    <definedName name="CC5_T2" localSheetId="13">'[1]CC5'!$O$37</definedName>
    <definedName name="CC5_T2" localSheetId="18">#REF!</definedName>
    <definedName name="CC5_T2" localSheetId="22">'CC5'!$O$37</definedName>
    <definedName name="CC5_T2">'CC5original'!$O$37</definedName>
    <definedName name="CC5_T3" localSheetId="13">'[1]CC5'!$P$37</definedName>
    <definedName name="CC5_T3" localSheetId="18">#REF!</definedName>
    <definedName name="CC5_T3" localSheetId="22">'CC5'!$P$37</definedName>
    <definedName name="CC5_T3">'CC5original'!$P$37</definedName>
    <definedName name="CC5_T4" localSheetId="13">'[1]CC5'!$I$44</definedName>
    <definedName name="CC5_T4" localSheetId="18">#REF!</definedName>
    <definedName name="CC5_T4" localSheetId="22">'CC5'!$I$44</definedName>
    <definedName name="CC5_T4">'CC5original'!$I$44</definedName>
    <definedName name="CC5_T5" localSheetId="13">'[1]CC5'!$P$44</definedName>
    <definedName name="CC5_T5" localSheetId="18">#REF!</definedName>
    <definedName name="CC5_T5" localSheetId="22">'CC5'!$P$44</definedName>
    <definedName name="CC5_T5">'CC5original'!$P$44</definedName>
    <definedName name="CC5_T6" localSheetId="13">'[1]CC5'!$I$51</definedName>
    <definedName name="CC5_T6" localSheetId="18">#REF!</definedName>
    <definedName name="CC5_T6" localSheetId="22">'CC5'!#REF!</definedName>
    <definedName name="CC5_T6">'CC5original'!$I$52</definedName>
    <definedName name="CC5_T7" localSheetId="13">'[1]CC5'!$O$51</definedName>
    <definedName name="CC5_T7" localSheetId="18">#REF!</definedName>
    <definedName name="CC5_T7" localSheetId="22">'CC5'!#REF!</definedName>
    <definedName name="CC5_T7">'CC5original'!$O$52</definedName>
    <definedName name="CC5_T8" localSheetId="13">'[1]CC5'!$P$51</definedName>
    <definedName name="CC5_T8" localSheetId="18">#REF!</definedName>
    <definedName name="CC5_T8" localSheetId="22">'CC5'!#REF!</definedName>
    <definedName name="CC5_T8">'CC5original'!$P$52</definedName>
    <definedName name="CC5_T9" localSheetId="18">#REF!</definedName>
    <definedName name="CC5_T9" localSheetId="22">'CC5'!$I$46</definedName>
    <definedName name="CC5_T9">'CC5original'!$I$54</definedName>
    <definedName name="CC-5A">#REF!</definedName>
    <definedName name="CC5A_T1" localSheetId="13">'[1]CC5A'!$P$35</definedName>
    <definedName name="CC5A_T1" localSheetId="18">#REF!</definedName>
    <definedName name="CC5A_T1" localSheetId="24">'CC5A'!$N$32</definedName>
    <definedName name="CC5A_T1">'CC5Aoriginal'!$P$35</definedName>
    <definedName name="CC5A_T2" localSheetId="13">'[1]CC5A'!$H$56</definedName>
    <definedName name="CC5A_T2" localSheetId="18">'[4]CC5Aoriginal'!$H$56</definedName>
    <definedName name="CC5A_T2" localSheetId="24">'CC5A'!$H$57</definedName>
    <definedName name="CC5A_T2">'CC5Aoriginal'!$H$56</definedName>
    <definedName name="CC5a_T3" localSheetId="18">'[4]CC5A'!$J$32</definedName>
    <definedName name="CC5a_T3">'CC5A'!$J$32</definedName>
    <definedName name="CC-5B">#REF!</definedName>
    <definedName name="CC-5C">#REF!</definedName>
    <definedName name="CC5C_T1" localSheetId="13">'[1]CC5C'!$D$50</definedName>
    <definedName name="CC5C_T1" localSheetId="18">#REF!</definedName>
    <definedName name="CC5C_T1">'CC5C'!$D$45</definedName>
    <definedName name="CC-6">#REF!</definedName>
    <definedName name="CC6_T1" localSheetId="13">'[1]CC6'!$B$23</definedName>
    <definedName name="CC6_T1" localSheetId="18">#REF!</definedName>
    <definedName name="CC6_T1">'CC6'!$B$23</definedName>
    <definedName name="CC6_T2" localSheetId="13">'[1]CC6'!$D$23</definedName>
    <definedName name="CC6_T2" localSheetId="18">#REF!</definedName>
    <definedName name="CC6_T2">'CC6'!$D$23</definedName>
    <definedName name="CC6_T3" localSheetId="13">'[1]CC6'!$H$23</definedName>
    <definedName name="CC6_T3" localSheetId="18">'[4]CC6'!$H$23</definedName>
    <definedName name="CC6_T3">'CC6'!$H$23</definedName>
    <definedName name="CC6_T4">#REF!</definedName>
    <definedName name="CC6_T5" localSheetId="18">#REF!</definedName>
    <definedName name="CC6_T5">'CC6'!$B$45</definedName>
    <definedName name="CC6_T6" localSheetId="13">'[1]CC6'!$H$45</definedName>
    <definedName name="CC6_T6" localSheetId="18">#REF!</definedName>
    <definedName name="CC6_T6">'CC6'!$H$45</definedName>
    <definedName name="CC6_T7">#REF!</definedName>
    <definedName name="CC-6A">#REF!</definedName>
    <definedName name="CC6A_T1" localSheetId="29">'CC6A'!$H$52</definedName>
    <definedName name="CC6A_T1">#REF!</definedName>
    <definedName name="CC-6B">#REF!</definedName>
    <definedName name="CC6B_T1" localSheetId="31">'CC6B_'!$E$39</definedName>
    <definedName name="CC6B_T1">#REF!</definedName>
    <definedName name="CC6B_T2" localSheetId="31">'CC6B_'!$L$39</definedName>
    <definedName name="CC6B_T2">#REF!</definedName>
    <definedName name="CC-7">#REF!</definedName>
    <definedName name="CC7_T1" localSheetId="13">'[1]CC7'!$G$23</definedName>
    <definedName name="CC7_T1" localSheetId="18">'[4]CC7'!$G$22</definedName>
    <definedName name="CC7_T1">'CC7'!$G$22</definedName>
    <definedName name="CC8_T2" localSheetId="13">'[1]CC8'!$B$43</definedName>
    <definedName name="CC8_T2">'CC8original'!$B$43</definedName>
    <definedName name="CC8_T3" localSheetId="13">'[1]CC8'!$B$50</definedName>
    <definedName name="CC8_T3">'CC8original'!$B$50</definedName>
    <definedName name="CC8_T4" localSheetId="13">'[1]CC8'!$B$56</definedName>
    <definedName name="CC8_T4" localSheetId="18">'[4]CC8original'!$B$56</definedName>
    <definedName name="CC8_T4">'CC8original'!$B$56</definedName>
    <definedName name="CC8_T5" localSheetId="13">'[1]CC8'!$C$43</definedName>
    <definedName name="CC8_T5">'CC8original'!$C$43</definedName>
    <definedName name="CC8_T6" localSheetId="13">'[1]CC8'!$C$50</definedName>
    <definedName name="CC8_T6">'CC8original'!$C$50</definedName>
    <definedName name="CC8_T7" localSheetId="13">'[1]CC8'!$C$56</definedName>
    <definedName name="CC8_T7" localSheetId="18">'[4]CC8original'!$C$56</definedName>
    <definedName name="CC8_T7">'CC8original'!$C$56</definedName>
    <definedName name="CC8_T8">'CC8original'!$C$56</definedName>
    <definedName name="CORPORATION" localSheetId="13">'[1]TRANSMEM'!$D$20</definedName>
    <definedName name="CORPORATION" localSheetId="18">'[4]TRANSMEM'!$D$20</definedName>
    <definedName name="CORPORATION">'TRANSMEM'!$D$19</definedName>
    <definedName name="CORPORATION1">#REF!</definedName>
    <definedName name="PERIOD" localSheetId="13">'[1]TRANSMEM'!$D$22</definedName>
    <definedName name="PERIOD" localSheetId="18">'[4]TRANSMEM'!$D$22</definedName>
    <definedName name="PERIOD">'TRANSMEM'!$D$21</definedName>
    <definedName name="PERIOD1">#REF!</definedName>
    <definedName name="_xlnm.Print_Area" localSheetId="2">'CC1'!$A$1:$H$58</definedName>
    <definedName name="_xlnm.Print_Area" localSheetId="35">'CC10'!$A$1:$G$56</definedName>
    <definedName name="_xlnm.Print_Area" localSheetId="36">'CC12'!$A$1:$F$49</definedName>
    <definedName name="_xlnm.Print_Area" localSheetId="3">'CC1A'!$A$1:$I$74</definedName>
    <definedName name="_xlnm.Print_Area" localSheetId="4">'CC1B'!$A$1:$E$45</definedName>
    <definedName name="_xlnm.Print_Area" localSheetId="5">'CC2'!$A$1:$F$59</definedName>
    <definedName name="_xlnm.Print_Area" localSheetId="6">'CC2A'!$A$1:$E$56</definedName>
    <definedName name="_xlnm.Print_Area" localSheetId="7">'CC2B1'!$A$1:$H$82</definedName>
    <definedName name="_xlnm.Print_Area" localSheetId="8">'CC2B2'!$A$1:$H$77</definedName>
    <definedName name="_xlnm.Print_Area" localSheetId="9">'CC2B3'!$A$1:$H$39</definedName>
    <definedName name="_xlnm.Print_Area" localSheetId="10">'CC2B4'!$A$1:$H$92</definedName>
    <definedName name="_xlnm.Print_Area" localSheetId="11">'CC2B5'!$A$1:$G$59</definedName>
    <definedName name="_xlnm.Print_Area" localSheetId="12">'CC2C'!$A$1:$E$35</definedName>
    <definedName name="_xlnm.Print_Area" localSheetId="13">'CC2D'!$A$1:$E$63</definedName>
    <definedName name="_xlnm.Print_Area" localSheetId="14">'CC2E'!$A$1:$H$47</definedName>
    <definedName name="_xlnm.Print_Area" localSheetId="15">'CC3'!$A$1:$H$47</definedName>
    <definedName name="_xlnm.Print_Area" localSheetId="16">'CC3A'!$A$1:$F$46</definedName>
    <definedName name="_xlnm.Print_Area" localSheetId="17">'CC3B'!$A$1:$F$51</definedName>
    <definedName name="_xlnm.Print_Area" localSheetId="18">'CC3C'!$A$1:$G$39</definedName>
    <definedName name="_xlnm.Print_Area" localSheetId="19">'CC4'!$A$1:$G$51</definedName>
    <definedName name="_xlnm.Print_Area" localSheetId="20">'CC4A'!$A$1:$G$47</definedName>
    <definedName name="_xlnm.Print_Area" localSheetId="21">'CC4B'!$A$1:$G$57</definedName>
    <definedName name="_xlnm.Print_Area" localSheetId="22">'CC5'!$A$1:$R$55</definedName>
    <definedName name="_xlnm.Print_Area" localSheetId="24">'CC5A'!$A$1:$O$68</definedName>
    <definedName name="_xlnm.Print_Area" localSheetId="25">'CC5Aoriginal'!$A$1:$Q$69</definedName>
    <definedName name="_xlnm.Print_Area" localSheetId="26">'CC5B'!$A$1:$G$56</definedName>
    <definedName name="_xlnm.Print_Area" localSheetId="27">'CC5C'!$A$1:$E$53</definedName>
    <definedName name="_xlnm.Print_Area" localSheetId="23">'CC5original'!$A$1:$R$65</definedName>
    <definedName name="_xlnm.Print_Area" localSheetId="28">'CC6'!$A$1:$K$84</definedName>
    <definedName name="_xlnm.Print_Area" localSheetId="29">'CC6A'!$A$1:$J$57</definedName>
    <definedName name="_xlnm.Print_Area" localSheetId="30">'CC6B'!$A$1:$J$49</definedName>
    <definedName name="_xlnm.Print_Area" localSheetId="31">'CC6B_'!$A$1:$M$42</definedName>
    <definedName name="_xlnm.Print_Area" localSheetId="32">'CC7'!$A$1:$H$35</definedName>
    <definedName name="_xlnm.Print_Area" localSheetId="33">'CC8'!$A$1:$G$70</definedName>
    <definedName name="_xlnm.Print_Area" localSheetId="34">'CC8original'!$A$1:$I$86</definedName>
    <definedName name="_xlnm.Print_Area" localSheetId="1">'CONTROL'!$A$1:$D$68</definedName>
    <definedName name="_xlnm.Print_Area" localSheetId="0">'TRANSMEM'!$A$1:$T$83</definedName>
    <definedName name="_xlnm.Print_Area">'CC5Aoriginal'!$A$1:$O$66</definedName>
    <definedName name="print_area1">'CC5A'!$A$1:$M$67</definedName>
    <definedName name="Z_66D3F934_262A_41AA_BFFA_85A87D10116F_.wvu.PrintArea" localSheetId="7" hidden="1">'CC2B1'!$A$1:$K$38</definedName>
    <definedName name="Z_66D3F934_262A_41AA_BFFA_85A87D10116F_.wvu.PrintArea" localSheetId="8" hidden="1">'CC2B2'!$A$1:$K$77</definedName>
    <definedName name="Z_66D3F934_262A_41AA_BFFA_85A87D10116F_.wvu.PrintArea" localSheetId="9" hidden="1">'CC2B3'!$A$1:$K$38</definedName>
    <definedName name="Z_66D3F934_262A_41AA_BFFA_85A87D10116F_.wvu.PrintArea" localSheetId="10" hidden="1">'CC2B4'!$A$1:$H$85</definedName>
    <definedName name="Z_66D3F934_262A_41AA_BFFA_85A87D10116F_.wvu.PrintArea" localSheetId="11" hidden="1">'CC2B5'!$A$1:$J$62</definedName>
    <definedName name="Z_66D3F934_262A_41AA_BFFA_85A87D10116F_.wvu.Rows" localSheetId="7" hidden="1">'CC2B1'!#REF!</definedName>
    <definedName name="Z_66D3F934_262A_41AA_BFFA_85A87D10116F_.wvu.Rows" localSheetId="8" hidden="1">'CC2B2'!#REF!</definedName>
    <definedName name="Z_66D3F934_262A_41AA_BFFA_85A87D10116F_.wvu.Rows" localSheetId="9" hidden="1">'CC2B3'!#REF!</definedName>
    <definedName name="Z_66D3F934_262A_41AA_BFFA_85A87D10116F_.wvu.Rows" localSheetId="10" hidden="1">'CC2B4'!#REF!</definedName>
    <definedName name="Z_66D3F934_262A_41AA_BFFA_85A87D10116F_.wvu.Rows" localSheetId="11" hidden="1">'CC2B5'!#REF!</definedName>
  </definedNames>
  <calcPr calcMode="autoNoTable" fullCalcOnLoad="1" iterate="1" iterateCount="1" iterateDelta="0"/>
</workbook>
</file>

<file path=xl/sharedStrings.xml><?xml version="1.0" encoding="utf-8"?>
<sst xmlns="http://schemas.openxmlformats.org/spreadsheetml/2006/main" count="2061" uniqueCount="1162">
  <si>
    <t>Crown Corporations and Other Reporting Entities</t>
  </si>
  <si>
    <t>Transmittal Memorandum</t>
  </si>
  <si>
    <t>Director</t>
  </si>
  <si>
    <t>Central and Public Accounts Reporting Directorate</t>
  </si>
  <si>
    <t>Public Works and Government Services Canada</t>
  </si>
  <si>
    <t>Gatineau, Québec</t>
  </si>
  <si>
    <t>K1A OS5</t>
  </si>
  <si>
    <t>Period ended / Year ended:</t>
  </si>
  <si>
    <t>All transactions and balances have been reported in accordance with Chapter 18 of the Receiver General Manual.</t>
  </si>
  <si>
    <t>This certification covers the forms indicated above.</t>
  </si>
  <si>
    <t>Date:</t>
  </si>
  <si>
    <t>Macros</t>
  </si>
  <si>
    <t>Forms</t>
  </si>
  <si>
    <t>CC-1</t>
  </si>
  <si>
    <t>CC-2</t>
  </si>
  <si>
    <t>CC-3</t>
  </si>
  <si>
    <t>CC-4, CC-4a and CC-4b</t>
  </si>
  <si>
    <t>CC-7</t>
  </si>
  <si>
    <t>{EDIT-GOTO CC-TM}</t>
  </si>
  <si>
    <t>{PRINT "SELECTION"}</t>
  </si>
  <si>
    <t>{EDIT-GOTO CC-1}</t>
  </si>
  <si>
    <t>{EDIT-GOTO CC-2}</t>
  </si>
  <si>
    <t>{EDIT-GOTO CC-3}</t>
  </si>
  <si>
    <t>{EDIT-GOTO CC-4}</t>
  </si>
  <si>
    <t>{EDIT-GOTO CC-4A}</t>
  </si>
  <si>
    <t>{EDIT-GOTO CC-5}</t>
  </si>
  <si>
    <t>{EDIT-GOTO TRANSMEM:A1}~</t>
  </si>
  <si>
    <t>{EDIT-GOTO CC-1A}</t>
  </si>
  <si>
    <t>{EDIT-GOTO CC-2A}</t>
  </si>
  <si>
    <t>{EDIT-GOTO CC-2B}</t>
  </si>
  <si>
    <t>{EDIT-GOTO CC-3A}</t>
  </si>
  <si>
    <t>{EDIT-GOTO CC-3B}</t>
  </si>
  <si>
    <t>{EDIT-GOTO CC-5A}</t>
  </si>
  <si>
    <t>{EDIT-GOTO CC-5B}</t>
  </si>
  <si>
    <t>{EDIT-GOTO CC-5C}</t>
  </si>
  <si>
    <t>{EDIT-GOTO CC-6}</t>
  </si>
  <si>
    <t>{EDIT-GOTO CC-6A}</t>
  </si>
  <si>
    <t>March 31</t>
  </si>
  <si>
    <t>preliminary</t>
  </si>
  <si>
    <t>final</t>
  </si>
  <si>
    <t>Signature of Chief Executive Officer (or Chief Financial Officer):</t>
  </si>
  <si>
    <t>Name:</t>
  </si>
  <si>
    <t>Title:</t>
  </si>
  <si>
    <t xml:space="preserve">Fiscal Year: </t>
  </si>
  <si>
    <t>Fax: 819-956-8400</t>
  </si>
  <si>
    <t>June 30</t>
  </si>
  <si>
    <t xml:space="preserve">                  </t>
  </si>
  <si>
    <t xml:space="preserve">           </t>
  </si>
  <si>
    <t>September 30</t>
  </si>
  <si>
    <t xml:space="preserve"> December 31 </t>
  </si>
  <si>
    <t>Assets</t>
  </si>
  <si>
    <t>Financial assets with third parties</t>
  </si>
  <si>
    <t>Non-financial assets</t>
  </si>
  <si>
    <t>Assets with the Government of Canada</t>
  </si>
  <si>
    <t>Total Assets</t>
  </si>
  <si>
    <t>Trade accounts receivable</t>
  </si>
  <si>
    <t>Loans and advances</t>
  </si>
  <si>
    <t>Investments (CC-1b)</t>
  </si>
  <si>
    <t>Accrued interest, fees, etc.</t>
  </si>
  <si>
    <t>Derivative financial instruments</t>
  </si>
  <si>
    <t>Prepaid expenses</t>
  </si>
  <si>
    <t>Capital Assets (CC-5)</t>
  </si>
  <si>
    <t>Assets under Capital Leases (CC-5a)</t>
  </si>
  <si>
    <t>Accrued interest</t>
  </si>
  <si>
    <t>Trade accounts receivable (CC-1a)</t>
  </si>
  <si>
    <t>Appropriations receivable (CC-1a)</t>
  </si>
  <si>
    <t>Deposits with the Consolidated Revenue Fund</t>
  </si>
  <si>
    <t>Investments (including accrued interest, fees) (CC-1a)</t>
  </si>
  <si>
    <t>Balances with CC-1b =0</t>
  </si>
  <si>
    <t>Balances with CC-5 =0</t>
  </si>
  <si>
    <t>Balances with CC-5A =0</t>
  </si>
  <si>
    <t>Balances with CC-1A =0</t>
  </si>
  <si>
    <t>Balances with CC-2 =0</t>
  </si>
  <si>
    <t>CC-1a</t>
  </si>
  <si>
    <t>Assets – Supporting details</t>
  </si>
  <si>
    <t>Asset Name &amp; Description</t>
  </si>
  <si>
    <t>Investments</t>
  </si>
  <si>
    <t/>
  </si>
  <si>
    <t>Par value</t>
  </si>
  <si>
    <t>Balances with CC-1 =0</t>
  </si>
  <si>
    <t>CC-1b</t>
  </si>
  <si>
    <t>Financial Instruments Information</t>
  </si>
  <si>
    <t>Available-for-sale:</t>
  </si>
  <si>
    <t>Held for trading:</t>
  </si>
  <si>
    <t>Held-to-maturity investments:</t>
  </si>
  <si>
    <t>Fair Value</t>
  </si>
  <si>
    <t>Liabilities and Equity</t>
  </si>
  <si>
    <t>Borrowings from third parties including accrued interest</t>
  </si>
  <si>
    <t xml:space="preserve">Liabilities with the Government of Canada               </t>
  </si>
  <si>
    <t xml:space="preserve">Total Liabilities and Equity                     </t>
  </si>
  <si>
    <t>Trade payables</t>
  </si>
  <si>
    <t>Obligations under capital leases (CC-5a)</t>
  </si>
  <si>
    <t xml:space="preserve">Trade payables (CC-2a)                    </t>
  </si>
  <si>
    <t>Balances with CC-2b-1 =0</t>
  </si>
  <si>
    <t>Balances with CC-2d =0</t>
  </si>
  <si>
    <t>Balances with CC-2c =0</t>
  </si>
  <si>
    <t>Balances with CC-6 =0</t>
  </si>
  <si>
    <t>Balances with CC-2A =0</t>
  </si>
  <si>
    <t>Balances with CC-4 =0</t>
  </si>
  <si>
    <t>Balances with CC-4A =0</t>
  </si>
  <si>
    <t>Balances with CC-4B =0</t>
  </si>
  <si>
    <t>CC-2a</t>
  </si>
  <si>
    <t>Liabilities – Supporting details</t>
  </si>
  <si>
    <t>Liabilities with the Government of Canada</t>
  </si>
  <si>
    <t>Liability Name</t>
  </si>
  <si>
    <t>Trade Payables:</t>
  </si>
  <si>
    <t>Deferred Capital Funding Schedule</t>
  </si>
  <si>
    <t>Balance beginning - April 1</t>
  </si>
  <si>
    <t>Appropriations (for depreciable capital assets)</t>
  </si>
  <si>
    <t>Amortization (enter negative amount)</t>
  </si>
  <si>
    <t>Balance at end - March 31 (Agrees to CC-2)</t>
  </si>
  <si>
    <t>$ Amount</t>
  </si>
  <si>
    <t>Liabilities with third parties</t>
  </si>
  <si>
    <t>Total</t>
  </si>
  <si>
    <t>CC-2b-2</t>
  </si>
  <si>
    <t>Plan assets, end of year</t>
  </si>
  <si>
    <t>CC-2b-3</t>
  </si>
  <si>
    <t>Balances with CC-3 =0</t>
  </si>
  <si>
    <t>CC-2c</t>
  </si>
  <si>
    <t>Financial instruments information</t>
  </si>
  <si>
    <t>Opening balance - April 1</t>
  </si>
  <si>
    <t>Expenditures reducing liabilities previously reported</t>
  </si>
  <si>
    <t>Closing balance - March 31</t>
  </si>
  <si>
    <t>Liabilities settled</t>
  </si>
  <si>
    <t>Accretion expense</t>
  </si>
  <si>
    <t>Revision in estimate</t>
  </si>
  <si>
    <t>Total (Agrees to Closing Balance - March 31)</t>
  </si>
  <si>
    <t>CC-2d</t>
  </si>
  <si>
    <t>Liabilities - Supporting details</t>
  </si>
  <si>
    <t>Environmental liabilities</t>
  </si>
  <si>
    <t>Remediation Liabilities for Contaminated Sites Schedule</t>
  </si>
  <si>
    <t>Revenues and Expenses</t>
  </si>
  <si>
    <t>Cumulative from April 1st to</t>
  </si>
  <si>
    <t>Revenues</t>
  </si>
  <si>
    <t>Expenses</t>
  </si>
  <si>
    <t>Operations</t>
  </si>
  <si>
    <t>Appropriations</t>
  </si>
  <si>
    <t>Grants/subsidies</t>
  </si>
  <si>
    <t>Gain on disposals of capital assets</t>
  </si>
  <si>
    <t>Total Revenues</t>
  </si>
  <si>
    <t>Cost of sales/services</t>
  </si>
  <si>
    <t>Administrative</t>
  </si>
  <si>
    <t>Pension and other employee future benefits</t>
  </si>
  <si>
    <t>Finance charges</t>
  </si>
  <si>
    <t>Amortization of capital assets</t>
  </si>
  <si>
    <t>Loss on disposal of capital assets</t>
  </si>
  <si>
    <t>Total Expenses</t>
  </si>
  <si>
    <t>Amount of foreign exchange (gain)/loss</t>
  </si>
  <si>
    <t>XXXX</t>
  </si>
  <si>
    <t>Cross check revenue Total</t>
  </si>
  <si>
    <t>Balances with CC-3A =0</t>
  </si>
  <si>
    <t>Cross check expense total</t>
  </si>
  <si>
    <t>Balances with CC-3B =0</t>
  </si>
  <si>
    <t>Cross check Income/Loss total</t>
  </si>
  <si>
    <t>CC-3a</t>
  </si>
  <si>
    <t>Total (Agrees with CC-3)</t>
  </si>
  <si>
    <t>CC-3b</t>
  </si>
  <si>
    <t>Expenses - Supporting details</t>
  </si>
  <si>
    <t>CC-4</t>
  </si>
  <si>
    <t>Equity Accounts</t>
  </si>
  <si>
    <t>Contributed Surplus</t>
  </si>
  <si>
    <t xml:space="preserve">Opening Balance - April 1st </t>
  </si>
  <si>
    <t>Contributed Surplus:</t>
  </si>
  <si>
    <t>Closing Balance - end of period (To CC-2)</t>
  </si>
  <si>
    <t>Accumulated profits/losses</t>
  </si>
  <si>
    <t xml:space="preserve">Balance beginnning as reported April 1st </t>
  </si>
  <si>
    <t>Balance beginning as restated April 1st</t>
  </si>
  <si>
    <t>Balance - end of period (To CC-2)</t>
  </si>
  <si>
    <t>New capital</t>
  </si>
  <si>
    <t>Special appropriations</t>
  </si>
  <si>
    <t>Profit/loss (From CC-3)</t>
  </si>
  <si>
    <t>CC-4a</t>
  </si>
  <si>
    <t>Balance beginning - April 1st</t>
  </si>
  <si>
    <t>Capital Stock:</t>
  </si>
  <si>
    <t xml:space="preserve">Balance beginning - April 1st </t>
  </si>
  <si>
    <t>New issues</t>
  </si>
  <si>
    <t>New Capital</t>
  </si>
  <si>
    <t>Net Adjustments (specify):</t>
  </si>
  <si>
    <t>CC-4b</t>
  </si>
  <si>
    <t>Balance at end of period (To CC-2)</t>
  </si>
  <si>
    <t xml:space="preserve">CC-5 </t>
  </si>
  <si>
    <t>Annual Supplementary Information</t>
  </si>
  <si>
    <t>Capital Assets Schedule</t>
  </si>
  <si>
    <t>Details of Transactions relating to Capital Assets (Excludes Capital Leases)</t>
  </si>
  <si>
    <t>Tangible Capital Assets</t>
  </si>
  <si>
    <t>Total Tangible Capital Assets</t>
  </si>
  <si>
    <t>Total WIP on Tangible Capital Assets</t>
  </si>
  <si>
    <t>Intangible Capital Assets</t>
  </si>
  <si>
    <t>Total Intangible Capital Assets</t>
  </si>
  <si>
    <t>Land</t>
  </si>
  <si>
    <t>Buildings</t>
  </si>
  <si>
    <t>Works &amp; Infrastructure</t>
  </si>
  <si>
    <t>Sub-total</t>
  </si>
  <si>
    <t>Machinery &amp; equipment</t>
  </si>
  <si>
    <t>Software</t>
  </si>
  <si>
    <t>Ships &amp; Boats</t>
  </si>
  <si>
    <t>Aircraft</t>
  </si>
  <si>
    <t>Motor Vehicles (Non-military)</t>
  </si>
  <si>
    <t>Other vehicles</t>
  </si>
  <si>
    <t>Leasehold improvements</t>
  </si>
  <si>
    <t>Works of Art, Museum Collections etc.</t>
  </si>
  <si>
    <t>Buildings in process of construction</t>
  </si>
  <si>
    <t>Works in process of construction</t>
  </si>
  <si>
    <t>Work in progress - software</t>
  </si>
  <si>
    <t>Other construction or work in progress</t>
  </si>
  <si>
    <t>Patents</t>
  </si>
  <si>
    <t>Copyrights &amp; Trademarks</t>
  </si>
  <si>
    <t>Capital Assets</t>
  </si>
  <si>
    <t xml:space="preserve">Accumulated Amortization </t>
  </si>
  <si>
    <t>Net Book Value Balance at  March 31</t>
  </si>
  <si>
    <t xml:space="preserve"> Balances with CC-1 =0</t>
  </si>
  <si>
    <t xml:space="preserve">CC-5a </t>
  </si>
  <si>
    <t>Assets and Obligations under Capital Leases</t>
  </si>
  <si>
    <t>(a)  Details of Transactions relating to Assets under Capital Leases</t>
  </si>
  <si>
    <t xml:space="preserve">Land, Buildings, &amp; Works </t>
  </si>
  <si>
    <t>Machinery &amp; Equipment</t>
  </si>
  <si>
    <t>Vehicles</t>
  </si>
  <si>
    <t>Identification of capital lease</t>
  </si>
  <si>
    <t>Leases &gt; $1 million</t>
  </si>
  <si>
    <t>All leases &lt; $1 million</t>
  </si>
  <si>
    <t>Interest expense on capital leases recorded in the current year:</t>
  </si>
  <si>
    <t>Inception Date</t>
  </si>
  <si>
    <t>Capital Lease</t>
  </si>
  <si>
    <t>Lease term in years</t>
  </si>
  <si>
    <t xml:space="preserve">Disposals/Write-Offs (Enter as negative) </t>
  </si>
  <si>
    <t>Balances at March 31</t>
  </si>
  <si>
    <t>Total remaining minimum lease payments</t>
  </si>
  <si>
    <t>Year 1</t>
  </si>
  <si>
    <t>Year 2</t>
  </si>
  <si>
    <t>Year 3</t>
  </si>
  <si>
    <t>Year 4</t>
  </si>
  <si>
    <t>Year 5</t>
  </si>
  <si>
    <t>Net Book Value Balance March 31</t>
  </si>
  <si>
    <t>Year 6 &amp; subsequently</t>
  </si>
  <si>
    <t xml:space="preserve"> Balances with CC-2 =0</t>
  </si>
  <si>
    <t>CC-5b</t>
  </si>
  <si>
    <t>Supplementary Information on Capital Assets</t>
  </si>
  <si>
    <t>Provide particulars in the table below for any recorded portion of costs of the asset and any unrecorded costs which are known.</t>
  </si>
  <si>
    <t>Description of Asset</t>
  </si>
  <si>
    <t>Provide particulars in the table below for assets with a net book value greater than $1,000,000.</t>
  </si>
  <si>
    <t>Description</t>
  </si>
  <si>
    <t>3. List tangible capital assets that are recognized at nominal value. Provide the nature and use of such assets.</t>
  </si>
  <si>
    <t>Asset Owner</t>
  </si>
  <si>
    <t>Recorded Original Cost</t>
  </si>
  <si>
    <t>Recorded Market Value</t>
  </si>
  <si>
    <t>Estimated Fair Market Value</t>
  </si>
  <si>
    <t>Use of Assets</t>
  </si>
  <si>
    <t>Recorded Net Book Value</t>
  </si>
  <si>
    <t>Net Book Value</t>
  </si>
  <si>
    <t>Source</t>
  </si>
  <si>
    <t>Unrecorded Cost</t>
  </si>
  <si>
    <t>Estimated Cost (If available)</t>
  </si>
  <si>
    <t>Original Cost</t>
  </si>
  <si>
    <t>Estimated Net Book Value</t>
  </si>
  <si>
    <t xml:space="preserve">CC-5c </t>
  </si>
  <si>
    <t>Amortization Policies, Works of Art or Similar Items</t>
  </si>
  <si>
    <t>Amortization Policies</t>
  </si>
  <si>
    <t>Supplementary Information on Works of Art or Similar Items</t>
  </si>
  <si>
    <t>Describe the nature of museum collections, works of art, or historical treasures held by your organization.</t>
  </si>
  <si>
    <t>Asset Type</t>
  </si>
  <si>
    <t xml:space="preserve">    Buildings</t>
  </si>
  <si>
    <t xml:space="preserve">    Aircraft</t>
  </si>
  <si>
    <t xml:space="preserve">    Motor Vehicles (Non-military)</t>
  </si>
  <si>
    <t xml:space="preserve">    Other vehicles</t>
  </si>
  <si>
    <t>Policy</t>
  </si>
  <si>
    <t>CC-6</t>
  </si>
  <si>
    <t>Supplementary Information: Borrowings</t>
  </si>
  <si>
    <t>Balance as at April 1st</t>
  </si>
  <si>
    <t>New borrowings and other credits</t>
  </si>
  <si>
    <t>Repayments and other charges</t>
  </si>
  <si>
    <t>Balance at end of period (Agrees to CC-2)</t>
  </si>
  <si>
    <t>(The following tables are to be reported on an annual basis only)</t>
  </si>
  <si>
    <t>Minimum borrowing repayments commencing with the next fiscal year</t>
  </si>
  <si>
    <t>Year 1 (Next fiscal year)</t>
  </si>
  <si>
    <t>Subsequent years</t>
  </si>
  <si>
    <t>Accrued Interest</t>
  </si>
  <si>
    <t>Total (Agrees to CC-2)</t>
  </si>
  <si>
    <t>Pound</t>
  </si>
  <si>
    <t>Yen</t>
  </si>
  <si>
    <t>Euro</t>
  </si>
  <si>
    <t>Amounts</t>
  </si>
  <si>
    <t>$</t>
  </si>
  <si>
    <t>Other Borrowings</t>
  </si>
  <si>
    <t>%</t>
  </si>
  <si>
    <t>Cross check Total</t>
  </si>
  <si>
    <t>CC-6a</t>
  </si>
  <si>
    <t>Supplementary Information: Contingent Liabilities and Contractual Obligations</t>
  </si>
  <si>
    <t>Other (specify):</t>
  </si>
  <si>
    <t>CC-6b</t>
  </si>
  <si>
    <t>Name of contractor and contract description</t>
  </si>
  <si>
    <t>Capital Assets:</t>
  </si>
  <si>
    <t>Operating Leases:</t>
  </si>
  <si>
    <t>Purchases:</t>
  </si>
  <si>
    <t>Transfer Payment Agreements:</t>
  </si>
  <si>
    <t>Total estimated project cost</t>
  </si>
  <si>
    <t>(A) Amount contracted to March 31</t>
  </si>
  <si>
    <t>(B) Amount expensed to  March 31</t>
  </si>
  <si>
    <t>(A) - (B) Outstanding contractual obligation at March 31</t>
  </si>
  <si>
    <t>Outstanding contractual obligation to be disbursed by March 31</t>
  </si>
  <si>
    <t>Subsequent fiscal years</t>
  </si>
  <si>
    <t>Year 6 and after</t>
  </si>
  <si>
    <t>Legal estimate</t>
  </si>
  <si>
    <t>Change in Accounting Policies and Unusual Transactions</t>
  </si>
  <si>
    <t>CC-10</t>
  </si>
  <si>
    <t>Insurance Programs</t>
  </si>
  <si>
    <t>Report Covers Period Ending:</t>
  </si>
  <si>
    <t>Insurance Programs of Crown Corporations and Other Entities</t>
  </si>
  <si>
    <t xml:space="preserve">  Premiums and fees</t>
  </si>
  <si>
    <t xml:space="preserve">  Investment income</t>
  </si>
  <si>
    <t xml:space="preserve">  Appropriations</t>
  </si>
  <si>
    <t xml:space="preserve">  Loss on/Provision for claims</t>
  </si>
  <si>
    <t xml:space="preserve">  Interest on borrowings</t>
  </si>
  <si>
    <t xml:space="preserve">  Administrative expenses</t>
  </si>
  <si>
    <t xml:space="preserve">  Funds returned to Government</t>
  </si>
  <si>
    <t>Profit (loss) for the period (B-C)</t>
  </si>
  <si>
    <t>Closing balance of Fund (A+D)</t>
  </si>
  <si>
    <t>Net claims paid and accrued since April 1</t>
  </si>
  <si>
    <t>Five year average of net claims paid</t>
  </si>
  <si>
    <t>RESULTS OF MOST RECENT ACTUARIAL STUDY/VALUATION</t>
  </si>
  <si>
    <t>MATERIAL FACTORS AFFECTING OPERATION OR BALANCE OF FUND/ALLOWANCE</t>
  </si>
  <si>
    <t xml:space="preserve">    Software</t>
  </si>
  <si>
    <t>Current period</t>
  </si>
  <si>
    <t>(in thousands of dollars)</t>
  </si>
  <si>
    <t>General Ledger Value</t>
  </si>
  <si>
    <t>Description of Financial Instruments</t>
  </si>
  <si>
    <t>Transactions with the Government of Canada</t>
  </si>
  <si>
    <t>Transactions with Crown Corporations or Other Entities</t>
  </si>
  <si>
    <t>Transactions with third parties</t>
  </si>
  <si>
    <t>Accumulated Other Comprehensive Income or Losses</t>
  </si>
  <si>
    <t>Other equipment, inclding furniture</t>
  </si>
  <si>
    <t>Informatics equipment hardware</t>
  </si>
  <si>
    <t>Other  (specify):</t>
  </si>
  <si>
    <t>1. List capital assets administered on behalf of the Government, a Minister, or any government organization, for which the cost or part of the cost is not recorded in your financial statements (and the cost is above $1,000,000).</t>
  </si>
  <si>
    <t>1. List capital assets which were recorded at a value other than the original cost of acquisition by the Government.  For example, assets that were transferred from the Government at market value.</t>
  </si>
  <si>
    <t xml:space="preserve">    Informatics equipment - hardware</t>
  </si>
  <si>
    <t>Borrowings guaranteed by the Government</t>
  </si>
  <si>
    <t>Average interest rate</t>
  </si>
  <si>
    <t>American $</t>
  </si>
  <si>
    <t>Australian $</t>
  </si>
  <si>
    <t>New Zealand $</t>
  </si>
  <si>
    <t>South Africa Rand</t>
  </si>
  <si>
    <t>Sweden Krona</t>
  </si>
  <si>
    <t>European Currency Unit</t>
  </si>
  <si>
    <t>Hong Kong $</t>
  </si>
  <si>
    <t>Description:</t>
  </si>
  <si>
    <t xml:space="preserve"> Year 1</t>
  </si>
  <si>
    <t>Complete the following for contractual obligations related to capital assets, operating leases, purchases, and transfer payment agreements where the total amount outstanding at March 31 is equal to or greater than $10,000,000 per project or individual transaction, if not part of a project.</t>
  </si>
  <si>
    <t>Management estimate</t>
  </si>
  <si>
    <t>Authorized limit</t>
  </si>
  <si>
    <t>Principal amount outstanding</t>
  </si>
  <si>
    <t>Claims and Litigations:</t>
  </si>
  <si>
    <t>Impact on the financial statements</t>
  </si>
  <si>
    <t>Name of Insurance Program:</t>
  </si>
  <si>
    <t xml:space="preserve">  Other revenues (specify):</t>
  </si>
  <si>
    <t xml:space="preserve">  Other expenses (specify):</t>
  </si>
  <si>
    <t>Deferred charges (specify):</t>
  </si>
  <si>
    <t>Capital/special appropriations</t>
  </si>
  <si>
    <t>Netherland Guilder</t>
  </si>
  <si>
    <t>Norway Krone</t>
  </si>
  <si>
    <t>Trade accounts receivable:</t>
  </si>
  <si>
    <t>Investments:</t>
  </si>
  <si>
    <t>Appropriations receivable:</t>
  </si>
  <si>
    <t>Other receivables</t>
  </si>
  <si>
    <t>Inventories held for internal consumption or use</t>
  </si>
  <si>
    <t>Inventories for resale</t>
  </si>
  <si>
    <t>Balances with CC2 =0</t>
  </si>
  <si>
    <t>Balances with CC-2B3 =0</t>
  </si>
  <si>
    <t>Balance with CC-1</t>
  </si>
  <si>
    <t>Assets - Supporting details</t>
  </si>
  <si>
    <t>Assets under Capital Lease</t>
  </si>
  <si>
    <t>Bonds and Treasury Bills, including discounts/premiums</t>
  </si>
  <si>
    <t>CC-1B</t>
  </si>
  <si>
    <t>CC-5</t>
  </si>
  <si>
    <t>CC-5A</t>
  </si>
  <si>
    <t>CC-1A</t>
  </si>
  <si>
    <t>Appropriations receivable</t>
  </si>
  <si>
    <t>CC2</t>
  </si>
  <si>
    <t>Total Liabilities and Equity</t>
  </si>
  <si>
    <t>CC-2B1</t>
  </si>
  <si>
    <t>CC-2D</t>
  </si>
  <si>
    <t>CC-2C</t>
  </si>
  <si>
    <t>CC-2A</t>
  </si>
  <si>
    <t>CC-4A</t>
  </si>
  <si>
    <t>CC-4B</t>
  </si>
  <si>
    <t>Borrowings - Supplementary information</t>
  </si>
  <si>
    <t>Equity Account</t>
  </si>
  <si>
    <t>Obligations under capital leases</t>
  </si>
  <si>
    <t>Pension plan and other employee future benefits</t>
  </si>
  <si>
    <t>Deferred capital funding</t>
  </si>
  <si>
    <t>Contributed surplus</t>
  </si>
  <si>
    <t>Capital stock</t>
  </si>
  <si>
    <t>Liabilities - Supporting details - Pension Plan and Other Employee Future Benefits</t>
  </si>
  <si>
    <t>Liabilities - Supporting details - Environmental Liabilities</t>
  </si>
  <si>
    <t>Liabilities - Supporting details - Financial Instruments</t>
  </si>
  <si>
    <t>Liabilities - Supporting details - with the Government of Canada</t>
  </si>
  <si>
    <t>Total Revenues - with the Government of Canada</t>
  </si>
  <si>
    <t>Total Expenses - with the Government of Canada</t>
  </si>
  <si>
    <t>Profit/Loss</t>
  </si>
  <si>
    <t>CC-3A</t>
  </si>
  <si>
    <t>CC-2B3</t>
  </si>
  <si>
    <t>CC-3B</t>
  </si>
  <si>
    <t>Assets (Form CC-1)</t>
  </si>
  <si>
    <t>Liabilities and Equity (Form CC-2)</t>
  </si>
  <si>
    <t>Revenues and Expenses (Form CC-3)</t>
  </si>
  <si>
    <t>Equity Account (Form CC-4)</t>
  </si>
  <si>
    <t>Contributed Surplus - Closing Balance - end of period</t>
  </si>
  <si>
    <t>Accumulated Profit/Loss - end of period</t>
  </si>
  <si>
    <t>Capital Asset Schedule (Form CC-5)</t>
  </si>
  <si>
    <t>Grand Total of Capital Assets</t>
  </si>
  <si>
    <t>CC-5C</t>
  </si>
  <si>
    <t>Supplementary Information : Borrowings (Form CC-6)</t>
  </si>
  <si>
    <t>Borrowings from third parties, including Accrued Interest - end of period</t>
  </si>
  <si>
    <t>Revenues - Supporting details</t>
  </si>
  <si>
    <t>Annual Supplementary Information - Capital Assets Schedule</t>
  </si>
  <si>
    <t>Annual Supplementary Information - Assets and Obligations under Capital Leases</t>
  </si>
  <si>
    <t>Annual Supplementary Information - Amortization Policies, Works of Art or Similar Items</t>
  </si>
  <si>
    <t xml:space="preserve">Equity Account </t>
  </si>
  <si>
    <t>Assets - Supporting details - Financial Instruments Information</t>
  </si>
  <si>
    <t>Amortization of deferred capital funding (enter as negative)</t>
  </si>
  <si>
    <t>Grand Total of Capital Assets (Net Book Value must agree with CC-1)</t>
  </si>
  <si>
    <t>Work in progress on Tangible Capital Assets</t>
  </si>
  <si>
    <t xml:space="preserve">Land, Buildings &amp; Works </t>
  </si>
  <si>
    <t>Leasehold Improvements</t>
  </si>
  <si>
    <t>Other</t>
  </si>
  <si>
    <t>Total capital lease assets (Agrees with CC-1)</t>
  </si>
  <si>
    <t>During year ending March 31</t>
  </si>
  <si>
    <t>Insurance in force as at reporting date indicated above</t>
  </si>
  <si>
    <t>Opening balance of Fund as at current and previous April 1</t>
  </si>
  <si>
    <t>Derivative financial instruments (CC-2c)</t>
  </si>
  <si>
    <t>Name of Government Organization</t>
  </si>
  <si>
    <t>Proceeds on disposition of all capital assets during the year, ending March 31:</t>
  </si>
  <si>
    <t>(b) Details of Obligations related to Capital Leases</t>
  </si>
  <si>
    <t>Payments</t>
  </si>
  <si>
    <t>Interest</t>
  </si>
  <si>
    <t>Intrerest</t>
  </si>
  <si>
    <t>Assets under Capital Leases</t>
  </si>
  <si>
    <t>Net Obligation</t>
  </si>
  <si>
    <t>Net obligation</t>
  </si>
  <si>
    <t>Expenses - Supporting details - Pension and other employee future benefits</t>
  </si>
  <si>
    <t>Trade accounts receivable with the Government of Canada</t>
  </si>
  <si>
    <t>Trade payables with the Government of Canada</t>
  </si>
  <si>
    <t>[ Applicable only to Consolidated Crown Corporations and Other Entities ]</t>
  </si>
  <si>
    <t>Future Asset Restoration Liabilities Schedule</t>
  </si>
  <si>
    <t>Breakdown of Future Asset Restoration Liabilities</t>
  </si>
  <si>
    <t>Claims and litigation</t>
  </si>
  <si>
    <t>Loan guarantees</t>
  </si>
  <si>
    <t>Contingent liabilities associated with contaminated sites</t>
  </si>
  <si>
    <t>Callable shares</t>
  </si>
  <si>
    <t>Amount Disclosed</t>
  </si>
  <si>
    <t>Government of Canada is not a party to the litigation:</t>
  </si>
  <si>
    <t>Government of Canada is a party to the litigation:</t>
  </si>
  <si>
    <t>Face Value</t>
  </si>
  <si>
    <t>Recorded liability (if applicable)</t>
  </si>
  <si>
    <t>Allowance Recorded</t>
  </si>
  <si>
    <t>By Category (items for which disclosure is required):</t>
  </si>
  <si>
    <t>Detail Breakdown - To be completed by Consolidated entities only</t>
  </si>
  <si>
    <t>Instrument # 1</t>
  </si>
  <si>
    <t>Instrument # 2</t>
  </si>
  <si>
    <t>Instrument # 3</t>
  </si>
  <si>
    <t>Canadian $</t>
  </si>
  <si>
    <t>Currency of Borrowing</t>
  </si>
  <si>
    <t>Total (To be completed by All)</t>
  </si>
  <si>
    <t>CC-8</t>
  </si>
  <si>
    <t>Explanation</t>
  </si>
  <si>
    <t>Unamortized (Discount) / Premium</t>
  </si>
  <si>
    <t>Statement of Operations</t>
  </si>
  <si>
    <t>Statement of Financial Position</t>
  </si>
  <si>
    <t>Total Revenues - Crown corporations and other entities</t>
  </si>
  <si>
    <t>Total Expenses - Crown corporations and other entities</t>
  </si>
  <si>
    <t>Balance at beginning April 1st</t>
  </si>
  <si>
    <t xml:space="preserve">Amounts </t>
  </si>
  <si>
    <t>Place du Portage, Phase III, Floor 13A1</t>
  </si>
  <si>
    <t>Applicable only to consolidated entities.</t>
  </si>
  <si>
    <t>Applicable only to consolidated Crown corporations transitioning to International Financial Reporting Standards (IFRS).</t>
  </si>
  <si>
    <t>Accumulated Other Comprehensive Income (Losses)</t>
  </si>
  <si>
    <t>Other equipment, including furniture</t>
  </si>
  <si>
    <t>Canadian dollar borrowing</t>
  </si>
  <si>
    <t>Supplementary Information: Contractual Obligations</t>
  </si>
  <si>
    <t>Total Other:</t>
  </si>
  <si>
    <t>Total Claims and Litigations:</t>
  </si>
  <si>
    <t>Total Guarantees:</t>
  </si>
  <si>
    <t>Complete the following table for any change in accounting policy and unusual transaction by providing a description and the effect of this change on the financial statements.</t>
  </si>
  <si>
    <t>*The total of these columns must agree with amount in total remaining minimum lease payments.</t>
  </si>
  <si>
    <t>Total canadian dollar equivalent value</t>
  </si>
  <si>
    <t>Prior period</t>
  </si>
  <si>
    <t>Funds paid to the Government (enter as negative)</t>
  </si>
  <si>
    <t>Dividends paid to the Government (enter as negative)</t>
  </si>
  <si>
    <t>Accrued interest, fees:</t>
  </si>
  <si>
    <t>Reconciliation of Accrued Benefit Obligation:</t>
  </si>
  <si>
    <t>Balances with CC-2D =0</t>
  </si>
  <si>
    <t>Contributed surplus (From CC-4)</t>
  </si>
  <si>
    <t>Capital stock (From CC-4a)</t>
  </si>
  <si>
    <t>Accumulated other comprehensive income or losses (From CC-4b)</t>
  </si>
  <si>
    <t>11 Laurier Street</t>
  </si>
  <si>
    <t>Corporation / Enterprise Name:</t>
  </si>
  <si>
    <t>Reporting of the results and financial position of</t>
  </si>
  <si>
    <t>Applicable only to Crown corporations and other entities administering funded Insurance Programs.</t>
  </si>
  <si>
    <t>Accrued benefit asset</t>
  </si>
  <si>
    <t>Other Government Business Enterprises</t>
  </si>
  <si>
    <t>Deferred appropriations</t>
  </si>
  <si>
    <t>Appropriations payable</t>
  </si>
  <si>
    <t>Accrued interest payable</t>
  </si>
  <si>
    <t>Deferred capital funding (CC-2a)</t>
  </si>
  <si>
    <t>Trade payables (CC-2a)</t>
  </si>
  <si>
    <t>Dividend/excess funds or profit payable</t>
  </si>
  <si>
    <t>Pension plan and other employee future benefits (CC-2b-1)</t>
  </si>
  <si>
    <t>Profit/(Loss) (To CC-4)</t>
  </si>
  <si>
    <t>Work in Progress transfers</t>
  </si>
  <si>
    <t>Adjustment explanation:</t>
  </si>
  <si>
    <t>Canadian $ Equivalent value as at March 31</t>
  </si>
  <si>
    <t>Reconciliation between International Financial Reporting Standards (IFRS) and Public Sector Accounting Standards (PSAS)</t>
  </si>
  <si>
    <t>Revenues (by financial statement item)</t>
  </si>
  <si>
    <t>Assets (by financial statement item)</t>
  </si>
  <si>
    <t>Expenses (by financial statement item)</t>
  </si>
  <si>
    <t>Liabilities (by financial statement item)</t>
  </si>
  <si>
    <t>Equity (by financial statement item)</t>
  </si>
  <si>
    <t>Provincial Income Taxes receivable</t>
  </si>
  <si>
    <t>Provincial Income Taxes deferred</t>
  </si>
  <si>
    <t>Federal Income Taxes deferred</t>
  </si>
  <si>
    <t>Federal Income Taxes receivable</t>
  </si>
  <si>
    <t>Provincial income taxes payable</t>
  </si>
  <si>
    <t>Provincial income taxes deferred</t>
  </si>
  <si>
    <t>Federal income taxes payable</t>
  </si>
  <si>
    <t>Federal income taxes deferred</t>
  </si>
  <si>
    <t>Accumulated Remeasurement Gains or (Losses)</t>
  </si>
  <si>
    <t>Unrealized gains (losses) attributable to:</t>
  </si>
  <si>
    <t>Amounts reclassified to the Statement of Operations:</t>
  </si>
  <si>
    <t>Exchange gains and losses in a foreign currency:</t>
  </si>
  <si>
    <t>Net Measurement Gain (Loss) for the period</t>
  </si>
  <si>
    <t>CCC</t>
  </si>
  <si>
    <t>Abbrev.</t>
  </si>
  <si>
    <t>Name</t>
  </si>
  <si>
    <t>AHF</t>
  </si>
  <si>
    <t>Aboriginal Healing Foundation</t>
  </si>
  <si>
    <t>AECL</t>
  </si>
  <si>
    <t>Atomic Energy of Canada Limited</t>
  </si>
  <si>
    <t>CCA</t>
  </si>
  <si>
    <t>Canada Council for the Arts</t>
  </si>
  <si>
    <t>CEIFB</t>
  </si>
  <si>
    <t>Canada Employment Insurance Financing Board</t>
  </si>
  <si>
    <t>CFI</t>
  </si>
  <si>
    <t>Canada Foundation for Innovation</t>
  </si>
  <si>
    <t>CATSA</t>
  </si>
  <si>
    <t>Canadian Air Transport Security Authority</t>
  </si>
  <si>
    <t>CBC</t>
  </si>
  <si>
    <t>Canadian Broadcasting Corporation</t>
  </si>
  <si>
    <t>Canadian Commercial Corporation</t>
  </si>
  <si>
    <t>CDC</t>
  </si>
  <si>
    <t>Canadian Dairy Commission</t>
  </si>
  <si>
    <t>CMC</t>
  </si>
  <si>
    <t>Canadian Museum of Civilization</t>
  </si>
  <si>
    <t>CMHR</t>
  </si>
  <si>
    <t>Canadian Museum for Human Rights</t>
  </si>
  <si>
    <t>CMIP</t>
  </si>
  <si>
    <t>Canadian Museum of Immigration at Pier 21</t>
  </si>
  <si>
    <t>CMN</t>
  </si>
  <si>
    <t xml:space="preserve">Canadian Museum of Nature </t>
  </si>
  <si>
    <t>CRRF</t>
  </si>
  <si>
    <t>Canadian Race Relations Foundation</t>
  </si>
  <si>
    <t>CTC</t>
  </si>
  <si>
    <t>Canadian Tourism Commission</t>
  </si>
  <si>
    <t>DCL</t>
  </si>
  <si>
    <t>Defence Construction (1951) Limited</t>
  </si>
  <si>
    <t>ECBC</t>
  </si>
  <si>
    <t>Enterprise Cape Breton Corporation</t>
  </si>
  <si>
    <t>FBCL</t>
  </si>
  <si>
    <t>Federal Bridge Corporation Limited, The</t>
  </si>
  <si>
    <t>FSDT</t>
  </si>
  <si>
    <t>FNMHF</t>
  </si>
  <si>
    <t>First Nations Market Housing Fund</t>
  </si>
  <si>
    <t>FNSI</t>
  </si>
  <si>
    <t>First Nations Statistical Institute</t>
  </si>
  <si>
    <t>IDRC</t>
  </si>
  <si>
    <t>International Development Research Centre</t>
  </si>
  <si>
    <t>MAI</t>
  </si>
  <si>
    <t>Marine Atlantic Inc</t>
  </si>
  <si>
    <t>NACC</t>
  </si>
  <si>
    <t>National Arts Centre Corporation</t>
  </si>
  <si>
    <t>NCC</t>
  </si>
  <si>
    <t>National Capital Commission</t>
  </si>
  <si>
    <t>NGC</t>
  </si>
  <si>
    <t>National Gallery of Canada</t>
  </si>
  <si>
    <t>NMST</t>
  </si>
  <si>
    <t>National Museum of Science and Technology</t>
  </si>
  <si>
    <t>OPMCI</t>
  </si>
  <si>
    <t>Old Port of Montreal Corporation Inc</t>
  </si>
  <si>
    <t>PPP</t>
  </si>
  <si>
    <t>PPP Canada Inc</t>
  </si>
  <si>
    <t>SCC</t>
  </si>
  <si>
    <t>Standards Council of Canada</t>
  </si>
  <si>
    <t>Telefilm Canada</t>
  </si>
  <si>
    <t>VIARCI</t>
  </si>
  <si>
    <t>VIA Rail Canada Inc</t>
  </si>
  <si>
    <t>SLSMC</t>
  </si>
  <si>
    <t>St. Lawrence Seaway Management Corporation</t>
  </si>
  <si>
    <t>Consolidated Crown Corporations and Other Entities</t>
  </si>
  <si>
    <t>APA</t>
  </si>
  <si>
    <t>Atlantic Pilotage Authority</t>
  </si>
  <si>
    <t>BWBA</t>
  </si>
  <si>
    <t>Blue Water Bridge Authority</t>
  </si>
  <si>
    <t>Business Development Bank of Canada</t>
  </si>
  <si>
    <t>BDBC</t>
  </si>
  <si>
    <t>Canada Deposit Insurance Corporation</t>
  </si>
  <si>
    <t>CLCL</t>
  </si>
  <si>
    <t>Canada Lands Company Limited</t>
  </si>
  <si>
    <t>CMHC</t>
  </si>
  <si>
    <t>Canada Mortgage and Housing Corporation</t>
  </si>
  <si>
    <t>EDC</t>
  </si>
  <si>
    <t>Export Development Canada</t>
  </si>
  <si>
    <t>FCC</t>
  </si>
  <si>
    <t>Farm Credit Canada</t>
  </si>
  <si>
    <t>FFMC</t>
  </si>
  <si>
    <t>Freshwater Fish Marketing Corporation</t>
  </si>
  <si>
    <t>GLPA</t>
  </si>
  <si>
    <t>Great Lakes Pilotage Authority</t>
  </si>
  <si>
    <t>LPA</t>
  </si>
  <si>
    <t>Laurentian Pilotage Authority</t>
  </si>
  <si>
    <t>PPA</t>
  </si>
  <si>
    <t>Pacific Pilotage Authority</t>
  </si>
  <si>
    <t>RTI</t>
  </si>
  <si>
    <t>Ridley Terminals Inc</t>
  </si>
  <si>
    <t>Canada Development Investment Corporation</t>
  </si>
  <si>
    <t>CPC</t>
  </si>
  <si>
    <t>Canada Post Corporation</t>
  </si>
  <si>
    <t>RCM</t>
  </si>
  <si>
    <t>Royal Canadian Mint</t>
  </si>
  <si>
    <t>BC</t>
  </si>
  <si>
    <t>Bank of Canada</t>
  </si>
  <si>
    <t>CPPIB</t>
  </si>
  <si>
    <t>Canada Pension Plan Investment Board</t>
  </si>
  <si>
    <t>PDP</t>
  </si>
  <si>
    <t>Parc Downsview Park Inc</t>
  </si>
  <si>
    <t>PSPIB</t>
  </si>
  <si>
    <t>Public Sector Pension Investment Board</t>
  </si>
  <si>
    <t>BPA</t>
  </si>
  <si>
    <t>Belledune Port Authority</t>
  </si>
  <si>
    <t>CWB</t>
  </si>
  <si>
    <t>Canadian Wheat Board, The</t>
  </si>
  <si>
    <t>HPA</t>
  </si>
  <si>
    <t>HMLPA</t>
  </si>
  <si>
    <t>Halifax Port Authority</t>
  </si>
  <si>
    <t>Hamilton Port Authority</t>
  </si>
  <si>
    <t>MPA</t>
  </si>
  <si>
    <t>Montreal Port Authority</t>
  </si>
  <si>
    <t>Nanaimo Port Authority</t>
  </si>
  <si>
    <t>PAPA</t>
  </si>
  <si>
    <t>PRPA</t>
  </si>
  <si>
    <t>Port Alberni Port Authority</t>
  </si>
  <si>
    <t>Prince Rupert Port Authority</t>
  </si>
  <si>
    <t>QPA</t>
  </si>
  <si>
    <t>Quebec Port Authority</t>
  </si>
  <si>
    <t>SPA</t>
  </si>
  <si>
    <t>SJPA</t>
  </si>
  <si>
    <t>STJPA</t>
  </si>
  <si>
    <t>Saint John Port Authority</t>
  </si>
  <si>
    <t>St. John's Port Authority</t>
  </si>
  <si>
    <t>SIPA</t>
  </si>
  <si>
    <t>TBPA</t>
  </si>
  <si>
    <t>TPA</t>
  </si>
  <si>
    <t>TRPA</t>
  </si>
  <si>
    <t>VPA</t>
  </si>
  <si>
    <t>WPA</t>
  </si>
  <si>
    <t>Sept-Iles Port Authority</t>
  </si>
  <si>
    <t>Thunder Bay Port Authority</t>
  </si>
  <si>
    <t>Toronto Port Authority</t>
  </si>
  <si>
    <t>Trois-Rivieres Port Authority</t>
  </si>
  <si>
    <t>Vancouver Fraser Port Authority</t>
  </si>
  <si>
    <t>Windsor Port Authority</t>
  </si>
  <si>
    <t>CDEVIC</t>
  </si>
  <si>
    <t>CDINSC</t>
  </si>
  <si>
    <t>CC-12</t>
  </si>
  <si>
    <t>List of Crown Corporations and Other Entities</t>
  </si>
  <si>
    <t>Summary of control totals (all must be zero)</t>
  </si>
  <si>
    <t>International Financial Reporting Standards</t>
  </si>
  <si>
    <t>Email:</t>
  </si>
  <si>
    <t>Canada Foundation for Sustainable Development Technology</t>
  </si>
  <si>
    <t>NPA</t>
  </si>
  <si>
    <t>Saguenay Port Authority</t>
  </si>
  <si>
    <t>CMMGPI</t>
  </si>
  <si>
    <t>CHHC</t>
  </si>
  <si>
    <t>Canada Hibernia Holding Corporation</t>
  </si>
  <si>
    <t>Corporation for the Mitigation of MacKenzie Gas Project Impacts</t>
  </si>
  <si>
    <t>TELEFILM</t>
  </si>
  <si>
    <t>CC-6 and CC-6a</t>
  </si>
  <si>
    <t>Submissions are due 30 days after the end of the reporting quarter, April 30 for preliminary March 31 figures and by May 31 for March 31 final figures.</t>
  </si>
  <si>
    <t>Assets with Enterprise Crown Corporations and Other Government Business Enterprises</t>
  </si>
  <si>
    <t>Net Assets/Liabilities</t>
  </si>
  <si>
    <t>Derivatives</t>
  </si>
  <si>
    <t>1.  For adjustment over $1 million, please provide additional information below:</t>
  </si>
  <si>
    <t>Enterprise Crown Corporations and Other Government Business Enterprises</t>
  </si>
  <si>
    <t>Total outstanding contractual obligation at reporting date</t>
  </si>
  <si>
    <t>Supplementary Information: Contingent Liabilities</t>
  </si>
  <si>
    <t>Other (please describe):</t>
  </si>
  <si>
    <t>CC-6b (continued)</t>
  </si>
  <si>
    <t>Balances with CC-5C =0</t>
  </si>
  <si>
    <t>Total  (Agrees with CC-5)</t>
  </si>
  <si>
    <t>Table cross check</t>
  </si>
  <si>
    <t>Telephone: 819-956-1848</t>
  </si>
  <si>
    <t>Profit/(Loss) before Income Taxes and other items</t>
  </si>
  <si>
    <t>Payments due in subsequent years (*)</t>
  </si>
  <si>
    <t>Profit/(loss)</t>
  </si>
  <si>
    <t>Assets with Consolidated Crown Corporations and Other Entities</t>
  </si>
  <si>
    <t>Public Sector Accounting Standards without PS 4200 to 4270, government not-for-profit organization standards</t>
  </si>
  <si>
    <t>Public Sector Accounting Standards with PS 4200 to 4270, government not-for-profit organization standards</t>
  </si>
  <si>
    <t>Borrowings from third parties including accrued interest (CC-6)</t>
  </si>
  <si>
    <t>Deferred revenue (specify):</t>
  </si>
  <si>
    <t>Liabilities with Consolidated Crown Corporations and Other Entities</t>
  </si>
  <si>
    <t>Liabilities with Enterprise Crown Corporations and</t>
  </si>
  <si>
    <t>Capital Stock</t>
  </si>
  <si>
    <t>Accumulated profits/losses or Net assets/liabilities (From CC-4)</t>
  </si>
  <si>
    <t>Opening balance April 1st</t>
  </si>
  <si>
    <t xml:space="preserve">Sales/Disposals/Write-Offs (Enter as negative) </t>
  </si>
  <si>
    <t>Amortization for the year</t>
  </si>
  <si>
    <t>Acquisitions during the year</t>
  </si>
  <si>
    <t>Other transactions (1)</t>
  </si>
  <si>
    <t>Closing balance March 31</t>
  </si>
  <si>
    <t>Discount rate (%)</t>
  </si>
  <si>
    <t>TOTAL (Net obligations related to capital lease agreements must agree with CC-2)</t>
  </si>
  <si>
    <t>Less: imputed interest</t>
  </si>
  <si>
    <t>Net obligations related to capital lease agreements</t>
  </si>
  <si>
    <t>Accumulated Remeasurement Gains or (Losses) (From CC-4b)</t>
  </si>
  <si>
    <t>Name of Crown Corporation or Other Entity</t>
  </si>
  <si>
    <t>Maturity of Borrowings from Government of Canada, including Accrued Interest</t>
  </si>
  <si>
    <t>Unusual Transactions</t>
  </si>
  <si>
    <t>Sub-Total - Change in Accounting Policies</t>
  </si>
  <si>
    <t>Change in Accounting Policies</t>
  </si>
  <si>
    <t>Sub-Total - Unusual Transactions</t>
  </si>
  <si>
    <t>Cumulative periodic adjustment (April 1 to end of quarter)</t>
  </si>
  <si>
    <t>Applicable only to enterprise Crown corporations and other government business enterprises.</t>
  </si>
  <si>
    <t>Derivative financial instruments (CC-1b)</t>
  </si>
  <si>
    <t>Investments (CC-1a)</t>
  </si>
  <si>
    <t>Maturity date</t>
  </si>
  <si>
    <t>Investments and derivatives with third parties</t>
  </si>
  <si>
    <t>Borrowings and notes payable (CC-2e)</t>
  </si>
  <si>
    <t>Derivative Financial Instruments with third parties</t>
  </si>
  <si>
    <t>CC-2e</t>
  </si>
  <si>
    <t xml:space="preserve"> Liabilities - Supporting details</t>
  </si>
  <si>
    <t>Borrowing and Notes Payable from the Government of Canada</t>
  </si>
  <si>
    <t>For Enterprise Crown Corporations and Other Government Business Enterprises only</t>
  </si>
  <si>
    <t xml:space="preserve">Total (Agrees with CC-2) </t>
  </si>
  <si>
    <t>Total benefits expense</t>
  </si>
  <si>
    <t>Total interest expense</t>
  </si>
  <si>
    <t>Transactions with Crown corporations or Other Reporting Entities</t>
  </si>
  <si>
    <t>Name of Government organization, Crown corporation or Other Reporting Entity</t>
  </si>
  <si>
    <t>Transactions with Crown Corporations or Other Reporting Entities</t>
  </si>
  <si>
    <t>Name of Government organization, Crown Corporation or Other Reporting Entity</t>
  </si>
  <si>
    <t>Opening Canadian GAAP - April 1, 2011</t>
  </si>
  <si>
    <t>Transitional adjustment to IFRS</t>
  </si>
  <si>
    <t>Opening IFRS - April 1, 2011</t>
  </si>
  <si>
    <t>Adjustments from IFRS to PSAS</t>
  </si>
  <si>
    <t>Opening PSAS - April 1, 2011</t>
  </si>
  <si>
    <t>Closing Balance, IFRS</t>
  </si>
  <si>
    <t>Adjustment from IFRS to PSAS</t>
  </si>
  <si>
    <t>Ending Balance, PSAS</t>
  </si>
  <si>
    <t>(To be completed by Consolidated Crown corporations adopting IFRS on a quarterly basis)</t>
  </si>
  <si>
    <t>List of Crown Corporations and Other Reporting Entities</t>
  </si>
  <si>
    <t>Portfolio Investments</t>
  </si>
  <si>
    <t>Balances with CC-2E = 0</t>
  </si>
  <si>
    <t>Borrowings and notes payable</t>
  </si>
  <si>
    <t>CC-2E</t>
  </si>
  <si>
    <t>Change in Accounting Policy</t>
  </si>
  <si>
    <t>Balances with CC-7 = 0</t>
  </si>
  <si>
    <t>Balances with CC-4 = 0</t>
  </si>
  <si>
    <t>Cross check total = 0</t>
  </si>
  <si>
    <t>Total impact to equity</t>
  </si>
  <si>
    <t>Total impact to liabilities</t>
  </si>
  <si>
    <t>Total impact to assets</t>
  </si>
  <si>
    <t>Closing balance IFRS end of quarter (year)</t>
  </si>
  <si>
    <t>Ending balance PSAS end of quarter (year)</t>
  </si>
  <si>
    <t>Complete the following tables to summarize adjustments that you have made from IFRS to PSAS</t>
  </si>
  <si>
    <t>Briefly summarize the steps undertaken by your organization to ensure that all differences between IFRS and PSAS have been identified and recorded.</t>
  </si>
  <si>
    <t>CC-2b-1</t>
  </si>
  <si>
    <t>Accrued benefit obligation, end of year (-)  (from CC-2b-2)</t>
  </si>
  <si>
    <t>Plan assets, end of year (+) (from CC-2b-2)</t>
  </si>
  <si>
    <t>Funded status of Defined Benefit Plans - surplus (deficit)</t>
  </si>
  <si>
    <t>Unamortized net actuarial loss or (gain) (+/-)</t>
  </si>
  <si>
    <t>Employer contributions after measurement date up to March 31(+)</t>
  </si>
  <si>
    <t>Benefits paid directly by corporation after measurement date up to March 31(-)</t>
  </si>
  <si>
    <t>Valuation allowance (-)</t>
  </si>
  <si>
    <t xml:space="preserve">Presented in the Statement of Liabilities and Equity as follows: </t>
  </si>
  <si>
    <t>Other amounts not included in the above reconciliation:</t>
  </si>
  <si>
    <t>(specify)</t>
  </si>
  <si>
    <t>Additional Information:</t>
  </si>
  <si>
    <t>Accrued Benefit Obligation</t>
  </si>
  <si>
    <t>Plan Assets</t>
  </si>
  <si>
    <t>For funded Defined Benefits Pension Plans</t>
  </si>
  <si>
    <t>For unfunded Defined Benefits Pension Plans</t>
  </si>
  <si>
    <t>For Other Employee Future Benefits Plans</t>
  </si>
  <si>
    <t>Employee contributions (+)</t>
  </si>
  <si>
    <t>Interest on average accrued benefit obligation (+)</t>
  </si>
  <si>
    <t>Benefits paid (-)</t>
  </si>
  <si>
    <t>Administrative expenses (+)</t>
  </si>
  <si>
    <t>Net transfers from or (to) other plans (+/-)</t>
  </si>
  <si>
    <t>Plan amendments (+/-)</t>
  </si>
  <si>
    <t>Curtailments (+/-)</t>
  </si>
  <si>
    <t>Settlements (-)</t>
  </si>
  <si>
    <t>Accrued benefit obligation, end of year</t>
  </si>
  <si>
    <t>Reconciliation of Plan Assets:</t>
  </si>
  <si>
    <t>Employer contributions (+)</t>
  </si>
  <si>
    <t>Termination payments (-)</t>
  </si>
  <si>
    <t>Contributions receivable from Employees for past service (+)</t>
  </si>
  <si>
    <t>Accounting policy</t>
  </si>
  <si>
    <t>Amortization of actuarial gains/losses:</t>
  </si>
  <si>
    <t>- Corridor approach (Yes/No)</t>
  </si>
  <si>
    <t>Notes:</t>
  </si>
  <si>
    <t>1)</t>
  </si>
  <si>
    <t>2)</t>
  </si>
  <si>
    <t>3)</t>
  </si>
  <si>
    <t>Amortization of actuarial loss or (gain)</t>
  </si>
  <si>
    <t>Contractual termination benefits</t>
  </si>
  <si>
    <t>Accelerate Amortization of actuarial losses (gains) following:</t>
  </si>
  <si>
    <t>- Plan amendments</t>
  </si>
  <si>
    <t>- Curtailment</t>
  </si>
  <si>
    <t>- Settlement</t>
  </si>
  <si>
    <t>Valuation allowance provided against future benefit asset</t>
  </si>
  <si>
    <t>Total Defined Benefit Plan expense</t>
  </si>
  <si>
    <t>Defined Contribution Plan expense</t>
  </si>
  <si>
    <t>Multi-employer Plan expense accounted for as Defined Contribution Plan</t>
  </si>
  <si>
    <t>Total benefit expense</t>
  </si>
  <si>
    <t>Total net interest expense</t>
  </si>
  <si>
    <t>Total expense for the year</t>
  </si>
  <si>
    <t>CC-2b-4</t>
  </si>
  <si>
    <t>Supplementary Information:</t>
  </si>
  <si>
    <t>Name of the plan</t>
  </si>
  <si>
    <t>Brief overview of the plan, if different from description in the prior year Annual Report</t>
  </si>
  <si>
    <t>(insert additional lines as needed)</t>
  </si>
  <si>
    <t>Defined Contribution Pension Plans:</t>
  </si>
  <si>
    <t xml:space="preserve">Brief description </t>
  </si>
  <si>
    <t>Plan amendments</t>
  </si>
  <si>
    <t>Plan curtailments</t>
  </si>
  <si>
    <t>Plan settlement</t>
  </si>
  <si>
    <t>Contributions made from April 1 to March 31:</t>
  </si>
  <si>
    <t>Employer</t>
  </si>
  <si>
    <t>Employee</t>
  </si>
  <si>
    <t xml:space="preserve">Total </t>
  </si>
  <si>
    <t>To funded Defined Benefits Pension Plans</t>
  </si>
  <si>
    <t>Retired Plan Members</t>
  </si>
  <si>
    <t>To Other Employee Future Benefits Plans (contributory plans)</t>
  </si>
  <si>
    <t>Benefits paid from April 1 to March 31:</t>
  </si>
  <si>
    <t>For Other Employee Defined Benefits Plans</t>
  </si>
  <si>
    <t>CC-2b-5</t>
  </si>
  <si>
    <t>Assumptions:</t>
  </si>
  <si>
    <t>Long-term rate of inflation</t>
  </si>
  <si>
    <t xml:space="preserve">Long-term general wage increase </t>
  </si>
  <si>
    <t xml:space="preserve">Date of most recent valuation for funding purposes </t>
  </si>
  <si>
    <t>(Name of the plan)</t>
  </si>
  <si>
    <t>EARSL for each of the plans</t>
  </si>
  <si>
    <t>Sensitivity Analysis:</t>
  </si>
  <si>
    <t>Other future benefits</t>
  </si>
  <si>
    <t>Possible impact on the ABO due to:</t>
  </si>
  <si>
    <t>Increase of 1% in discount rate</t>
  </si>
  <si>
    <t>Decrease of 1% in discount rate</t>
  </si>
  <si>
    <t>Increase of 1% in inflation rate</t>
  </si>
  <si>
    <t>Decrease of 1% in inflation rate</t>
  </si>
  <si>
    <t>Increase of 1% in general wage increase</t>
  </si>
  <si>
    <t>Decrease of 1% in general wage increase</t>
  </si>
  <si>
    <t>Change in Accounting Policies or Unusual Transactions</t>
  </si>
  <si>
    <t>Description of the change in an accounting policy or unusual transaction</t>
  </si>
  <si>
    <t>Unrealized Fair Value Gain/(Loss) reported on the profit (loss)</t>
  </si>
  <si>
    <t>Other Employee Future Benefit Plans (i.e. Severance pay, Worker's compensation, Health care, Dental, Life insurance, etc.)</t>
  </si>
  <si>
    <t>Funded status of Defined Benefit Plans, deficit</t>
  </si>
  <si>
    <t>Revenues – Supporting details</t>
  </si>
  <si>
    <t>Pension and other employee future benefits - Total benefits expenses</t>
  </si>
  <si>
    <t>Pension and other employee future benefits - Total interest expenses</t>
  </si>
  <si>
    <t>Balances with CC-2=0</t>
  </si>
  <si>
    <t>Balances with CC-2b1=0</t>
  </si>
  <si>
    <t>Balances with CC-2b2=0</t>
  </si>
  <si>
    <t>Loans</t>
  </si>
  <si>
    <t>Capital Expenditures</t>
  </si>
  <si>
    <t>Operating Leases and Other</t>
  </si>
  <si>
    <t>Sub-total Loans</t>
  </si>
  <si>
    <t>Sub-total Capital Expenditures</t>
  </si>
  <si>
    <t>Sub-Total Operating Leases and Other</t>
  </si>
  <si>
    <t>Must equal zero</t>
  </si>
  <si>
    <t>(Enteprise Crown Corporations only)</t>
  </si>
  <si>
    <t>Total Work in Progress on Tangible Capital Assets</t>
  </si>
  <si>
    <t>Work in Progress - software</t>
  </si>
  <si>
    <t>Other construction or Work in Progress</t>
  </si>
  <si>
    <t>Work in Progress on Tangible Capital Assets</t>
  </si>
  <si>
    <t>Balances with CC-5 and CC-5a =0</t>
  </si>
  <si>
    <t xml:space="preserve"> Balances with CC-3 =0</t>
  </si>
  <si>
    <t>Sub-total Transfer payment agreements</t>
  </si>
  <si>
    <t>Transfer payment agreements</t>
  </si>
  <si>
    <t>Allowance for doubtful accounts</t>
  </si>
  <si>
    <t>Net trade accounts receivable</t>
  </si>
  <si>
    <t>Environmental liabilities - Remediation liabilities for contaminated sites (CC-2d)</t>
  </si>
  <si>
    <t>Environmental liabilities - Future Asset Restoration Liabilities (CC-2d)</t>
  </si>
  <si>
    <t>Changes to liability previously reported</t>
  </si>
  <si>
    <t>Applicable only to Consolidated Crown Corporations and Other Entities</t>
  </si>
  <si>
    <t>For completion by Consolidated Crown Corporations and Other Entities on an annual basis</t>
  </si>
  <si>
    <t>For completion by Consolidated Crown Corporations and Other Entities</t>
  </si>
  <si>
    <t>For completion by all Crown corporations and other entities on a quarterly basis</t>
  </si>
  <si>
    <t>Applicable to CMHC, CDIC, EDC and other Crown Corporations or Other Reporting Entities operating Insurance Programs</t>
  </si>
  <si>
    <t>Current / Deferred federal income taxes</t>
  </si>
  <si>
    <t>Current / Deferred provincial income taxes</t>
  </si>
  <si>
    <t>Total estimated remaining minimum lease payments</t>
  </si>
  <si>
    <t>Enter Corporation name here</t>
  </si>
  <si>
    <t>Balances with CC-2 = 0</t>
  </si>
  <si>
    <t>$ Amounts</t>
  </si>
  <si>
    <t>Total (General Ledger Value must agree with CC-1)</t>
  </si>
  <si>
    <t>Deferred revenues (specify):</t>
  </si>
  <si>
    <t>Total (General Ledger Value must agree with CC-2)</t>
  </si>
  <si>
    <t>Details of Obligations related to Capital Leases</t>
  </si>
  <si>
    <t>Details of Transactions relating to Assets under Capital Leases</t>
  </si>
  <si>
    <t>A. To be completed by all Crown Corporations and Other Reporting Entities</t>
  </si>
  <si>
    <t>B. To be completed only by consolidated Crown Corporations and Other Entities</t>
  </si>
  <si>
    <t>Note: Only required where the estimated fair market value of the asset is greater than $1,000,000.</t>
  </si>
  <si>
    <t>2. List any contribution in the form of tangible capital assets received during the year. Provide a description of the nature and amount of the contributed tangible capital assets received in the period and recognized in the financial statements, as well as the detail of the source (i.e. internal or external to government reporting entity).</t>
  </si>
  <si>
    <t>Useful Life or rate      (as applicable)</t>
  </si>
  <si>
    <t>a) Borrowings from third parties, including Accrued Interest</t>
  </si>
  <si>
    <t>b) Maturity of Borrowings from third parties, including Accrued Interest</t>
  </si>
  <si>
    <t>c) Currency of Borrowings from third parties, including Accrued Interest</t>
  </si>
  <si>
    <t>d) Terms and conditions by borrowing instrument - To be completed by Consolidated entities only</t>
  </si>
  <si>
    <t>Total Borrowings (Agrees to schedule b) above)</t>
  </si>
  <si>
    <t>f) Contractual Obligations (As at March 31)</t>
  </si>
  <si>
    <t>e) Contingent Liabilities</t>
  </si>
  <si>
    <t>Allowance for valuation</t>
  </si>
  <si>
    <t>Net loans and advances</t>
  </si>
  <si>
    <t>Marketable bonds:</t>
  </si>
  <si>
    <t>Treasury Bills:</t>
  </si>
  <si>
    <t>To be completed only by Enterprise Crown corporations and other government business enterprises</t>
  </si>
  <si>
    <t>To be completed only by Consolidated Crown corporations and other entites (if applicable)</t>
  </si>
  <si>
    <t>Other equipment (including furniture)</t>
  </si>
  <si>
    <t>Other equipment (inclding furniture)</t>
  </si>
  <si>
    <t xml:space="preserve">    Other equipment (including furniture)</t>
  </si>
  <si>
    <t>To be completed only by Enterprise Crown Corporations and Other Government Business Enterprises on an annual basis</t>
  </si>
  <si>
    <t>To be completed only by Consolidated Crown corporations adopting IFRS on a quarterly basis</t>
  </si>
  <si>
    <t xml:space="preserve">Land, Buildings and Works </t>
  </si>
  <si>
    <t>Works and Infrastructure</t>
  </si>
  <si>
    <t>Machinery and Equipment</t>
  </si>
  <si>
    <t>Machinery and equipment</t>
  </si>
  <si>
    <t>Ships and Boats</t>
  </si>
  <si>
    <t xml:space="preserve">Land, Buildings, and Works </t>
  </si>
  <si>
    <t xml:space="preserve">Buildings and Works </t>
  </si>
  <si>
    <t xml:space="preserve">    Works and Infrastructure</t>
  </si>
  <si>
    <t xml:space="preserve">    Machinery and equipment</t>
  </si>
  <si>
    <t xml:space="preserve">    Ships and Boats</t>
  </si>
  <si>
    <t>Trade accounts receivable with enterprise Crown corporations</t>
  </si>
  <si>
    <t>Investments (including accrued interest, fees) with enterprise Crown corporations</t>
  </si>
  <si>
    <t>Trade accounts receivable with consolidated Crown corporations</t>
  </si>
  <si>
    <t>Investments (including accrued interest, fees) with consolidated Crown corporations</t>
  </si>
  <si>
    <t>Environmental liabilities - Remediation liabilities for contaminated sites</t>
  </si>
  <si>
    <t>Environmental liabilities - Future Asset Restoration Liabilities</t>
  </si>
  <si>
    <t>Trade payables with enterprise Crown corporations</t>
  </si>
  <si>
    <t>Trade payables with consolidated Crown corporations</t>
  </si>
  <si>
    <t>Other Equity Accounts/Funds or non-controlling interest</t>
  </si>
  <si>
    <t>CC-5 and CC-5a</t>
  </si>
  <si>
    <t>Deferred Capital Funding Amortization</t>
  </si>
  <si>
    <t>Revenues for the period</t>
  </si>
  <si>
    <t>Expenses for the period</t>
  </si>
  <si>
    <t>(A)</t>
  </si>
  <si>
    <t>(B)</t>
  </si>
  <si>
    <t>(C)</t>
  </si>
  <si>
    <t>(D)</t>
  </si>
  <si>
    <t>Long-Term receivable</t>
  </si>
  <si>
    <t>Other equity accounts/funds (From CC-4a)</t>
  </si>
  <si>
    <t>Other Equity Accounts/Funds</t>
  </si>
  <si>
    <t>Future Asset Restoration Liabilities</t>
  </si>
  <si>
    <t>Remediation liabilities for contaminated sites</t>
  </si>
  <si>
    <t>Liability name</t>
  </si>
  <si>
    <t>New Liability for sites with no liability reported</t>
  </si>
  <si>
    <t>Total remediation expenditures in current year                                              (including internal allocations, if any)</t>
  </si>
  <si>
    <t>Actuarial gains (losses) on defined pension plan</t>
  </si>
  <si>
    <t>Enter quarter here</t>
  </si>
  <si>
    <t>Held for trading or fair value through profit or loss:</t>
  </si>
  <si>
    <t>Total Other comprehensive income (loss) for current year</t>
  </si>
  <si>
    <t xml:space="preserve">Total reclassifying to Profit/Loss (To CC-4b): </t>
  </si>
  <si>
    <t xml:space="preserve">Unrealized gains (losses) on available-for-sale financial assets </t>
  </si>
  <si>
    <t>Unrealized gains (losses) on derivatives designated as cash flow hedges</t>
  </si>
  <si>
    <t xml:space="preserve">Total non-reclassifying to Profit/Loss (To CC-4): </t>
  </si>
  <si>
    <t xml:space="preserve">Unrealized foreign exchange gains (losses) on hedges </t>
  </si>
  <si>
    <t>Other comprehensive income (loss) non-reclassifying to Profit (Loss) for current year (From CC-3c)</t>
  </si>
  <si>
    <t>Current year Other Comprehensive income (loss) reclassifying to Profit/Loss (From CC-3c)</t>
  </si>
  <si>
    <t>Amounts reclassified to profit/loss in current year:</t>
  </si>
  <si>
    <t>Realized losses (gains) on available-for-sale financial assets</t>
  </si>
  <si>
    <t>Total amount reclassified to Profit/Loss in current year</t>
  </si>
  <si>
    <t>Cash and cash equivalents</t>
  </si>
  <si>
    <t>To be completed only by Enterprise Crown Corporations and Other Government Business Enterprises on a quarterly basis</t>
  </si>
  <si>
    <t>Financial instruments designated to Fair value category</t>
  </si>
  <si>
    <t>Profit/(Loss) before Non-controlling interest</t>
  </si>
  <si>
    <t>Non-controlling interest</t>
  </si>
  <si>
    <t xml:space="preserve">Equity and non-controlling interest                                  </t>
  </si>
  <si>
    <t>Email: CPCControle.PACControl@tpsgc-pwgsc.gc.ca</t>
  </si>
  <si>
    <t>CC-3 and CC-3c</t>
  </si>
  <si>
    <t>(1)</t>
  </si>
  <si>
    <t>(2)</t>
  </si>
  <si>
    <t>(3)</t>
  </si>
  <si>
    <t>(4)</t>
  </si>
  <si>
    <t>Total (Agrees with CC-2)</t>
  </si>
  <si>
    <t>Part A - Future Benefit Asset (Liability):</t>
  </si>
  <si>
    <t>Part B - Reconciliations and calculation checks:</t>
  </si>
  <si>
    <t>Reconciliation of Future Benefit Asset (Liability)</t>
  </si>
  <si>
    <t>Total expense for the year (from CC-2b-3)</t>
  </si>
  <si>
    <t>Benefits paid (from CC-2b-2)</t>
  </si>
  <si>
    <t>Benefits paid directly by corporation after measurement date up to March 31:</t>
  </si>
  <si>
    <t>From prior year (-)</t>
  </si>
  <si>
    <t>Employer contributions (from CC-2b-2)</t>
  </si>
  <si>
    <t>Employer contributions after measurement date up to March 31:</t>
  </si>
  <si>
    <t>Difference - to be explained below if applicable</t>
  </si>
  <si>
    <t>Unamortized actuarial loss (gain), beginning of year (from prior year's CC-2b-1)</t>
  </si>
  <si>
    <t>Accrued Benefit Obligation (from CC-2b-2)</t>
  </si>
  <si>
    <t>Plan Assets (from CC-2b-2)</t>
  </si>
  <si>
    <t>Other -</t>
  </si>
  <si>
    <r>
      <t xml:space="preserve">Future Benefit Asset (Liability), </t>
    </r>
    <r>
      <rPr>
        <sz val="16"/>
        <rFont val="Arial"/>
        <family val="2"/>
      </rPr>
      <t xml:space="preserve">end of year </t>
    </r>
  </si>
  <si>
    <r>
      <t xml:space="preserve">If Plan assets are measured using </t>
    </r>
    <r>
      <rPr>
        <u val="single"/>
        <sz val="16"/>
        <rFont val="Arial"/>
        <family val="2"/>
      </rPr>
      <t>market-related value</t>
    </r>
    <r>
      <rPr>
        <sz val="16"/>
        <rFont val="Arial"/>
        <family val="2"/>
      </rPr>
      <t xml:space="preserve">: </t>
    </r>
  </si>
  <si>
    <t>Measured under (IFRS/PSAS/Part V) accounting standard</t>
  </si>
  <si>
    <t>- Smoothing period (N/A if not applicable)</t>
  </si>
  <si>
    <t>- Limit over which excess amount is recognized immediately (N/A if not applicable)</t>
  </si>
  <si>
    <t>Cost of plan amendments (from CC-2b-2)</t>
  </si>
  <si>
    <t>Interest on average accrued benefit obligation (from CC-2b-2)</t>
  </si>
  <si>
    <t>Curtailment loss (gain) (from CC-2b-2)</t>
  </si>
  <si>
    <t>Settlement loss (gain) (from CC-2b-2)</t>
  </si>
  <si>
    <t>CC-3c</t>
  </si>
  <si>
    <t>Losses (gains) on derivatives designated as cash flow hedges</t>
  </si>
  <si>
    <t>Foreign exchange losses (gains) on hedges</t>
  </si>
  <si>
    <r>
      <t>CC-1a, CC-1b, CC-2a, CC-2b-1</t>
    </r>
    <r>
      <rPr>
        <vertAlign val="superscript"/>
        <sz val="16"/>
        <color indexed="8"/>
        <rFont val="Arial"/>
        <family val="2"/>
      </rPr>
      <t>(1)</t>
    </r>
    <r>
      <rPr>
        <sz val="16"/>
        <color indexed="8"/>
        <rFont val="Arial"/>
        <family val="2"/>
      </rPr>
      <t>, CC-2b-2</t>
    </r>
    <r>
      <rPr>
        <vertAlign val="superscript"/>
        <sz val="16"/>
        <color indexed="8"/>
        <rFont val="Arial"/>
        <family val="2"/>
      </rPr>
      <t>(1)</t>
    </r>
    <r>
      <rPr>
        <sz val="16"/>
        <color indexed="8"/>
        <rFont val="Arial"/>
        <family val="2"/>
      </rPr>
      <t>, CC-2b-3</t>
    </r>
    <r>
      <rPr>
        <vertAlign val="superscript"/>
        <sz val="16"/>
        <color indexed="8"/>
        <rFont val="Arial"/>
        <family val="2"/>
      </rPr>
      <t>(1)</t>
    </r>
    <r>
      <rPr>
        <sz val="16"/>
        <color indexed="8"/>
        <rFont val="Arial"/>
        <family val="2"/>
      </rPr>
      <t>, CC-2b-4</t>
    </r>
    <r>
      <rPr>
        <vertAlign val="superscript"/>
        <sz val="16"/>
        <color indexed="8"/>
        <rFont val="Arial"/>
        <family val="2"/>
      </rPr>
      <t>(1)</t>
    </r>
  </si>
  <si>
    <r>
      <t xml:space="preserve">  CC-2b-5</t>
    </r>
    <r>
      <rPr>
        <vertAlign val="superscript"/>
        <sz val="16"/>
        <color indexed="8"/>
        <rFont val="Arial"/>
        <family val="2"/>
      </rPr>
      <t>(1)</t>
    </r>
    <r>
      <rPr>
        <sz val="16"/>
        <color indexed="8"/>
        <rFont val="Arial"/>
        <family val="2"/>
      </rPr>
      <t>, CC-2c, CC-2d</t>
    </r>
    <r>
      <rPr>
        <vertAlign val="superscript"/>
        <sz val="16"/>
        <color indexed="8"/>
        <rFont val="Arial"/>
        <family val="2"/>
      </rPr>
      <t>(1)</t>
    </r>
    <r>
      <rPr>
        <sz val="16"/>
        <color indexed="8"/>
        <rFont val="Arial"/>
        <family val="2"/>
      </rPr>
      <t>, CC-2e</t>
    </r>
    <r>
      <rPr>
        <vertAlign val="superscript"/>
        <sz val="16"/>
        <color indexed="8"/>
        <rFont val="Arial"/>
        <family val="2"/>
      </rPr>
      <t>(2)</t>
    </r>
    <r>
      <rPr>
        <sz val="16"/>
        <color indexed="8"/>
        <rFont val="Arial"/>
        <family val="2"/>
      </rPr>
      <t>, CC-3a and CC-3b</t>
    </r>
  </si>
  <si>
    <r>
      <t>CC-5</t>
    </r>
    <r>
      <rPr>
        <vertAlign val="superscript"/>
        <sz val="16"/>
        <color indexed="8"/>
        <rFont val="Arial"/>
        <family val="2"/>
      </rPr>
      <t>(1)</t>
    </r>
    <r>
      <rPr>
        <sz val="16"/>
        <color indexed="8"/>
        <rFont val="Arial"/>
        <family val="2"/>
      </rPr>
      <t>, CC-5a</t>
    </r>
    <r>
      <rPr>
        <vertAlign val="superscript"/>
        <sz val="16"/>
        <color indexed="8"/>
        <rFont val="Arial"/>
        <family val="2"/>
      </rPr>
      <t>(1)</t>
    </r>
    <r>
      <rPr>
        <sz val="16"/>
        <color indexed="8"/>
        <rFont val="Arial"/>
        <family val="2"/>
      </rPr>
      <t>, CC-5b and CC-5c</t>
    </r>
    <r>
      <rPr>
        <vertAlign val="superscript"/>
        <sz val="16"/>
        <color indexed="8"/>
        <rFont val="Arial"/>
        <family val="2"/>
      </rPr>
      <t>(1)</t>
    </r>
  </si>
  <si>
    <r>
      <t>CC-6b</t>
    </r>
    <r>
      <rPr>
        <vertAlign val="superscript"/>
        <sz val="16"/>
        <color indexed="8"/>
        <rFont val="Arial"/>
        <family val="2"/>
      </rPr>
      <t>(1)</t>
    </r>
  </si>
  <si>
    <r>
      <t>CC-8</t>
    </r>
    <r>
      <rPr>
        <vertAlign val="superscript"/>
        <sz val="16"/>
        <color indexed="8"/>
        <rFont val="Arial"/>
        <family val="2"/>
      </rPr>
      <t>(3)</t>
    </r>
  </si>
  <si>
    <r>
      <t>CC-10</t>
    </r>
    <r>
      <rPr>
        <vertAlign val="superscript"/>
        <sz val="16"/>
        <color indexed="8"/>
        <rFont val="Arial"/>
        <family val="2"/>
      </rPr>
      <t>(4)</t>
    </r>
  </si>
  <si>
    <t>Note:</t>
  </si>
  <si>
    <t>The CC Forms have been prepared using the following basis of accounting:</t>
  </si>
  <si>
    <r>
      <t>Financial Instrument Classification</t>
    </r>
    <r>
      <rPr>
        <vertAlign val="superscript"/>
        <sz val="14"/>
        <color indexed="8"/>
        <rFont val="Arial"/>
        <family val="2"/>
      </rPr>
      <t>(1)</t>
    </r>
  </si>
  <si>
    <r>
      <t>Total (Agrees with CC-1)</t>
    </r>
    <r>
      <rPr>
        <vertAlign val="superscript"/>
        <sz val="16"/>
        <color indexed="8"/>
        <rFont val="Arial"/>
        <family val="2"/>
      </rPr>
      <t>(4)</t>
    </r>
  </si>
  <si>
    <r>
      <t>Assets with Enterprise Crown Corporations and Other Government Business Enterprises</t>
    </r>
    <r>
      <rPr>
        <vertAlign val="superscript"/>
        <sz val="16"/>
        <color indexed="8"/>
        <rFont val="Arial"/>
        <family val="2"/>
      </rPr>
      <t>(5)</t>
    </r>
  </si>
  <si>
    <r>
      <t>Unrealized Fair Value Gain / (Loss)</t>
    </r>
    <r>
      <rPr>
        <vertAlign val="superscript"/>
        <sz val="14"/>
        <color indexed="8"/>
        <rFont val="Arial"/>
        <family val="2"/>
      </rPr>
      <t>(2)</t>
    </r>
  </si>
  <si>
    <r>
      <t>Government of Canada PSAS Value</t>
    </r>
    <r>
      <rPr>
        <vertAlign val="superscript"/>
        <sz val="14"/>
        <color indexed="8"/>
        <rFont val="Arial"/>
        <family val="2"/>
      </rPr>
      <t>(3)</t>
    </r>
  </si>
  <si>
    <r>
      <t>Assets with Consolidated Crown Corporations and Other Entities</t>
    </r>
    <r>
      <rPr>
        <vertAlign val="superscript"/>
        <sz val="16"/>
        <color indexed="8"/>
        <rFont val="Arial"/>
        <family val="2"/>
      </rPr>
      <t>(5)</t>
    </r>
  </si>
  <si>
    <r>
      <rPr>
        <vertAlign val="superscript"/>
        <sz val="16"/>
        <color indexed="8"/>
        <rFont val="Arial"/>
        <family val="2"/>
      </rPr>
      <t xml:space="preserve">(1) </t>
    </r>
    <r>
      <rPr>
        <sz val="16"/>
        <color indexed="8"/>
        <rFont val="Arial"/>
        <family val="2"/>
      </rPr>
      <t>Indicate whether financial assets are held for trading, available-for-sale, held-to-maturity or loans and receivables.</t>
    </r>
  </si>
  <si>
    <r>
      <rPr>
        <vertAlign val="superscript"/>
        <sz val="16"/>
        <color indexed="8"/>
        <rFont val="Arial"/>
        <family val="2"/>
      </rPr>
      <t>(2)</t>
    </r>
    <r>
      <rPr>
        <sz val="16"/>
        <color indexed="8"/>
        <rFont val="Arial"/>
        <family val="2"/>
      </rPr>
      <t xml:space="preserve"> Enter unrealized fair value gain (loss) if the financial assets are carried at fair value.</t>
    </r>
  </si>
  <si>
    <r>
      <rPr>
        <vertAlign val="superscript"/>
        <sz val="16"/>
        <color indexed="8"/>
        <rFont val="Arial"/>
        <family val="2"/>
      </rPr>
      <t>(3)</t>
    </r>
    <r>
      <rPr>
        <sz val="16"/>
        <color indexed="8"/>
        <rFont val="Arial"/>
        <family val="2"/>
      </rPr>
      <t xml:space="preserve"> The Government of Canada has not early adopted Public Sector Accounting Standard (PSAS) 3450-Financial Instruments.  Therefore, the Government of Canada PSAS value is the amount calculated under PSAS without the adoption of the PSAS 3450.  This is usually the cost method in accordance with PSAS 3040-Portfolio Investments.  This column to be completed by consolidated Crown corporations and other entities only. </t>
    </r>
  </si>
  <si>
    <r>
      <rPr>
        <vertAlign val="superscript"/>
        <sz val="16"/>
        <color indexed="8"/>
        <rFont val="Arial"/>
        <family val="2"/>
      </rPr>
      <t>(4)</t>
    </r>
    <r>
      <rPr>
        <sz val="16"/>
        <color indexed="8"/>
        <rFont val="Arial"/>
        <family val="2"/>
      </rPr>
      <t xml:space="preserve"> Individual balances of $1 million or more should be identified and balances less than $1 million can be grouped together to make up the total reported on Form CC-1.</t>
    </r>
  </si>
  <si>
    <r>
      <rPr>
        <vertAlign val="superscript"/>
        <sz val="16"/>
        <color indexed="8"/>
        <rFont val="Arial"/>
        <family val="2"/>
      </rPr>
      <t>(5)</t>
    </r>
    <r>
      <rPr>
        <sz val="16"/>
        <color indexed="8"/>
        <rFont val="Arial"/>
        <family val="2"/>
      </rPr>
      <t xml:space="preserve"> Refer to Form CC-12 for a list of Crown corporations and other reporting entities.  Entities not listed in the Appendix are considered third parties.</t>
    </r>
  </si>
  <si>
    <r>
      <t>Government of Canada PSAS Value</t>
    </r>
    <r>
      <rPr>
        <b/>
        <vertAlign val="superscript"/>
        <sz val="16"/>
        <color indexed="8"/>
        <rFont val="Arial"/>
        <family val="2"/>
      </rPr>
      <t>(1)</t>
    </r>
  </si>
  <si>
    <r>
      <rPr>
        <vertAlign val="superscript"/>
        <sz val="16"/>
        <color indexed="8"/>
        <rFont val="Arial"/>
        <family val="2"/>
      </rPr>
      <t>(1)</t>
    </r>
    <r>
      <rPr>
        <sz val="16"/>
        <color indexed="8"/>
        <rFont val="Arial"/>
        <family val="2"/>
      </rPr>
      <t xml:space="preserve"> The Government of Canada has not early adopted Public Sector Accounting Standard (PSAS) 3450-Financial Instruments. Therefore, the Government of Canada PSAS value is the amount calculated under PSAS without the adoption of the PSAS 3450. This is usually the cost method in accordance with PSAS 3040-Portfolio Investments. This column to be completed by consolidated Crown corporations and other entities only. </t>
    </r>
  </si>
  <si>
    <r>
      <t>Total (Agrees with CC-2)</t>
    </r>
    <r>
      <rPr>
        <vertAlign val="superscript"/>
        <sz val="16"/>
        <color indexed="8"/>
        <rFont val="Arial"/>
        <family val="2"/>
      </rPr>
      <t>(1)</t>
    </r>
  </si>
  <si>
    <r>
      <t>Liabilities with Enterprise Crown Corporations and Other Government Business Enterprises</t>
    </r>
    <r>
      <rPr>
        <vertAlign val="superscript"/>
        <sz val="16"/>
        <color indexed="8"/>
        <rFont val="Arial"/>
        <family val="2"/>
      </rPr>
      <t>(2)</t>
    </r>
  </si>
  <si>
    <r>
      <t>Liabilities with Consolidated Crown Corporations and Other Entities</t>
    </r>
    <r>
      <rPr>
        <vertAlign val="superscript"/>
        <sz val="16"/>
        <color indexed="8"/>
        <rFont val="Arial"/>
        <family val="2"/>
      </rPr>
      <t>(2)</t>
    </r>
  </si>
  <si>
    <r>
      <rPr>
        <vertAlign val="superscript"/>
        <sz val="16"/>
        <rFont val="Arial"/>
        <family val="2"/>
      </rPr>
      <t>(1)</t>
    </r>
    <r>
      <rPr>
        <sz val="16"/>
        <rFont val="Arial"/>
        <family val="2"/>
      </rPr>
      <t xml:space="preserve"> Individual balances of $1 million or more should be identified and balances of less than $1 million can be grouped together to make up the total reported on Form CC-2. </t>
    </r>
  </si>
  <si>
    <r>
      <rPr>
        <vertAlign val="superscript"/>
        <sz val="16"/>
        <color indexed="8"/>
        <rFont val="Arial"/>
        <family val="2"/>
      </rPr>
      <t>(2)</t>
    </r>
    <r>
      <rPr>
        <sz val="16"/>
        <color indexed="8"/>
        <rFont val="Arial"/>
        <family val="2"/>
      </rPr>
      <t xml:space="preserve"> Refer to Form CC-12 for a list of Crown corporations and other reporting entities.  Entities not listed in the Appendix are considered to be third parties.</t>
    </r>
  </si>
  <si>
    <t>If financial liabilities have been recorded at fair value, please provide details below using names provided on Form CC-2</t>
  </si>
  <si>
    <r>
      <t>Government of Canada PSAS Value</t>
    </r>
    <r>
      <rPr>
        <vertAlign val="superscript"/>
        <sz val="16"/>
        <color indexed="8"/>
        <rFont val="Arial"/>
        <family val="2"/>
      </rPr>
      <t>(1)</t>
    </r>
  </si>
  <si>
    <r>
      <rPr>
        <vertAlign val="superscript"/>
        <sz val="16"/>
        <color indexed="8"/>
        <rFont val="Arial"/>
        <family val="2"/>
      </rPr>
      <t>(1)</t>
    </r>
    <r>
      <rPr>
        <sz val="16"/>
        <color indexed="8"/>
        <rFont val="Arial"/>
        <family val="2"/>
      </rPr>
      <t xml:space="preserve"> The Government of Canada has not early adopted Public Sector Accounting Standard (PSAS) 3450-Financial Instruments. Therefore, the Government of Canada PSAS value is the amount calculated under PSAS without the adoption of the PSAS 3450. This column to be completed by consolidated Crown corporations and other entities only. </t>
    </r>
  </si>
  <si>
    <r>
      <t>Contingent liabilities related to contaminated sites</t>
    </r>
    <r>
      <rPr>
        <vertAlign val="superscript"/>
        <sz val="18"/>
        <color indexed="8"/>
        <rFont val="Arial"/>
        <family val="2"/>
      </rPr>
      <t>(1)</t>
    </r>
  </si>
  <si>
    <r>
      <t>Government of Canada lending rate</t>
    </r>
    <r>
      <rPr>
        <vertAlign val="superscript"/>
        <sz val="16"/>
        <color indexed="8"/>
        <rFont val="Arial"/>
        <family val="2"/>
      </rPr>
      <t>(2)</t>
    </r>
  </si>
  <si>
    <r>
      <rPr>
        <vertAlign val="superscript"/>
        <sz val="16"/>
        <rFont val="Arial"/>
        <family val="2"/>
      </rPr>
      <t>(1)</t>
    </r>
    <r>
      <rPr>
        <sz val="16"/>
        <rFont val="Arial"/>
        <family val="2"/>
      </rPr>
      <t xml:space="preserve"> Contingent liabilities related to contaminated sites must also be reported on Form CC-6b.</t>
    </r>
  </si>
  <si>
    <r>
      <rPr>
        <vertAlign val="superscript"/>
        <sz val="16"/>
        <rFont val="Arial"/>
        <family val="2"/>
      </rPr>
      <t>(2)</t>
    </r>
    <r>
      <rPr>
        <sz val="16"/>
        <rFont val="Arial"/>
        <family val="2"/>
      </rPr>
      <t xml:space="preserve"> Rate at which the estimated cash flows of the future asset restoration costs have been discounted.</t>
    </r>
  </si>
  <si>
    <r>
      <rPr>
        <vertAlign val="superscript"/>
        <sz val="14"/>
        <color indexed="8"/>
        <rFont val="Arial"/>
        <family val="2"/>
      </rPr>
      <t>(1)</t>
    </r>
    <r>
      <rPr>
        <sz val="14"/>
        <color indexed="8"/>
        <rFont val="Arial"/>
        <family val="2"/>
      </rPr>
      <t xml:space="preserve"> Indicate the classification of the financial instruments.</t>
    </r>
  </si>
  <si>
    <r>
      <rPr>
        <vertAlign val="superscript"/>
        <sz val="14"/>
        <color indexed="8"/>
        <rFont val="Arial"/>
        <family val="2"/>
      </rPr>
      <t>(2)</t>
    </r>
    <r>
      <rPr>
        <sz val="14"/>
        <color indexed="8"/>
        <rFont val="Arial"/>
        <family val="2"/>
      </rPr>
      <t xml:space="preserve"> Enter unrealized fair value gain (loss) if the financial liabilities are carried at fair value.</t>
    </r>
  </si>
  <si>
    <r>
      <t>Transactions with Crown Corporations or Other Reporting Entities</t>
    </r>
    <r>
      <rPr>
        <vertAlign val="superscript"/>
        <sz val="16"/>
        <color indexed="8"/>
        <rFont val="Arial"/>
        <family val="2"/>
      </rPr>
      <t>(4)</t>
    </r>
  </si>
  <si>
    <r>
      <t>Investments</t>
    </r>
    <r>
      <rPr>
        <vertAlign val="superscript"/>
        <sz val="18"/>
        <color indexed="8"/>
        <rFont val="Arial"/>
        <family val="2"/>
      </rPr>
      <t>(1)</t>
    </r>
  </si>
  <si>
    <r>
      <t>Net unrealized fair value adjustment (gain)/loss</t>
    </r>
    <r>
      <rPr>
        <vertAlign val="superscript"/>
        <sz val="18"/>
        <color indexed="8"/>
        <rFont val="Arial"/>
        <family val="2"/>
      </rPr>
      <t>(2)</t>
    </r>
  </si>
  <si>
    <r>
      <t>Non-controlling interest</t>
    </r>
    <r>
      <rPr>
        <vertAlign val="superscript"/>
        <sz val="18"/>
        <color indexed="8"/>
        <rFont val="Arial"/>
        <family val="2"/>
      </rPr>
      <t>(3)</t>
    </r>
  </si>
  <si>
    <r>
      <rPr>
        <vertAlign val="superscript"/>
        <sz val="14"/>
        <color indexed="8"/>
        <rFont val="Arial"/>
        <family val="2"/>
      </rPr>
      <t>(1)</t>
    </r>
    <r>
      <rPr>
        <sz val="14"/>
        <color indexed="8"/>
        <rFont val="Arial"/>
        <family val="2"/>
      </rPr>
      <t xml:space="preserve"> Excluding any unrealized fair value adjustment for financial instruments and unrealized foreign exchange adjustment.</t>
    </r>
  </si>
  <si>
    <r>
      <rPr>
        <vertAlign val="superscript"/>
        <sz val="14"/>
        <color indexed="8"/>
        <rFont val="Arial"/>
        <family val="2"/>
      </rPr>
      <t>(2)</t>
    </r>
    <r>
      <rPr>
        <sz val="14"/>
        <color indexed="8"/>
        <rFont val="Arial"/>
        <family val="2"/>
      </rPr>
      <t>Applies only to enterprise Crown corporations and other government business enterprises reporting under IFRS in the CC Forms. Net unrealized fair value adjustments on financial instruments at fair value through profit or loss and derivatives. Consolidated Crown corporations and other entities reporting under PSAS in the CC Forms must report net unrealized fair value adjustments on financial instruments in the fair value category and unrealized foreign exchange gains/losses in the Statement of Remeasurement Gains and Losses (Form CC-4b).</t>
    </r>
  </si>
  <si>
    <r>
      <rPr>
        <vertAlign val="superscript"/>
        <sz val="14"/>
        <color indexed="8"/>
        <rFont val="Arial"/>
        <family val="2"/>
      </rPr>
      <t>(3)</t>
    </r>
    <r>
      <rPr>
        <sz val="14"/>
        <color indexed="8"/>
        <rFont val="Arial"/>
        <family val="2"/>
      </rPr>
      <t xml:space="preserve"> Accumulated share of losses of non-controlling interest not to exceed its share of capital.</t>
    </r>
  </si>
  <si>
    <r>
      <rPr>
        <vertAlign val="superscript"/>
        <sz val="14"/>
        <color indexed="8"/>
        <rFont val="Arial"/>
        <family val="2"/>
      </rPr>
      <t>(4)</t>
    </r>
    <r>
      <rPr>
        <sz val="14"/>
        <color indexed="8"/>
        <rFont val="Arial"/>
        <family val="2"/>
      </rPr>
      <t xml:space="preserve"> Refer to Form CC-12 for a list of Crown corporations and other reporting entities.  Entities not listed in the Appendix are considered to be third parties.</t>
    </r>
  </si>
  <si>
    <r>
      <t>Investments</t>
    </r>
    <r>
      <rPr>
        <vertAlign val="superscript"/>
        <sz val="16"/>
        <color indexed="8"/>
        <rFont val="Arial"/>
        <family val="2"/>
      </rPr>
      <t>(1)</t>
    </r>
  </si>
  <si>
    <r>
      <rPr>
        <vertAlign val="superscript"/>
        <sz val="14"/>
        <color indexed="8"/>
        <rFont val="Arial"/>
        <family val="2"/>
      </rPr>
      <t>(1)</t>
    </r>
    <r>
      <rPr>
        <sz val="14"/>
        <color indexed="8"/>
        <rFont val="Arial"/>
        <family val="2"/>
      </rPr>
      <t xml:space="preserve"> Excluding any unrealized fair value adjustment for financial instruments classified as held for trading (HFT).</t>
    </r>
  </si>
  <si>
    <r>
      <t>Non-reclassifying to Profit/Loss</t>
    </r>
    <r>
      <rPr>
        <vertAlign val="superscript"/>
        <sz val="18"/>
        <rFont val="Arial"/>
        <family val="2"/>
      </rPr>
      <t>(1)</t>
    </r>
    <r>
      <rPr>
        <b/>
        <sz val="18"/>
        <rFont val="Arial"/>
        <family val="2"/>
      </rPr>
      <t xml:space="preserve">: </t>
    </r>
  </si>
  <si>
    <r>
      <t>Reclassifying to Profit/Loss</t>
    </r>
    <r>
      <rPr>
        <vertAlign val="superscript"/>
        <sz val="18"/>
        <rFont val="Arial"/>
        <family val="2"/>
      </rPr>
      <t>(2)</t>
    </r>
    <r>
      <rPr>
        <b/>
        <sz val="18"/>
        <rFont val="Arial"/>
        <family val="2"/>
      </rPr>
      <t xml:space="preserve">: </t>
    </r>
  </si>
  <si>
    <r>
      <rPr>
        <vertAlign val="superscript"/>
        <sz val="14"/>
        <color indexed="8"/>
        <rFont val="Arial"/>
        <family val="2"/>
      </rPr>
      <t>(2)</t>
    </r>
    <r>
      <rPr>
        <sz val="14"/>
        <color indexed="8"/>
        <rFont val="Arial"/>
        <family val="2"/>
      </rPr>
      <t xml:space="preserve"> Includes items recorded through OCI and accumulated in Accumulated Other Comprehensive Income (Losses) until realized, at which time they are transferred to  Accumulated profits/losses or Net assets/liabilities through Profit (Loss). </t>
    </r>
  </si>
  <si>
    <r>
      <t>Accumulated profits/losses or net assets/liabilities</t>
    </r>
    <r>
      <rPr>
        <vertAlign val="superscript"/>
        <sz val="18"/>
        <color indexed="8"/>
        <rFont val="Arial"/>
        <family val="2"/>
      </rPr>
      <t>(1)</t>
    </r>
  </si>
  <si>
    <r>
      <t>Restatement - change in accounting policy</t>
    </r>
    <r>
      <rPr>
        <vertAlign val="superscript"/>
        <sz val="16"/>
        <color indexed="8"/>
        <rFont val="Arial"/>
        <family val="2"/>
      </rPr>
      <t>(2)</t>
    </r>
  </si>
  <si>
    <r>
      <t>Restatement - other</t>
    </r>
    <r>
      <rPr>
        <vertAlign val="superscript"/>
        <sz val="16"/>
        <color indexed="8"/>
        <rFont val="Arial"/>
        <family val="2"/>
      </rPr>
      <t>(3)</t>
    </r>
  </si>
  <si>
    <r>
      <rPr>
        <vertAlign val="superscript"/>
        <sz val="12"/>
        <rFont val="Arial"/>
        <family val="2"/>
      </rPr>
      <t>(1)</t>
    </r>
    <r>
      <rPr>
        <sz val="12"/>
        <rFont val="Arial"/>
        <family val="2"/>
      </rPr>
      <t>The Net assets (liabilities) statement excludes the Accumulated Remeasurement Gains (Losses) (see Form CC-4b).</t>
    </r>
  </si>
  <si>
    <r>
      <rPr>
        <vertAlign val="superscript"/>
        <sz val="12"/>
        <rFont val="Arial"/>
        <family val="2"/>
      </rPr>
      <t>(2)</t>
    </r>
    <r>
      <rPr>
        <sz val="12"/>
        <rFont val="Arial"/>
        <family val="2"/>
      </rPr>
      <t xml:space="preserve"> Crown corporations must complete Form CC-7 for any change in accounting policies.</t>
    </r>
  </si>
  <si>
    <r>
      <rPr>
        <vertAlign val="superscript"/>
        <sz val="12"/>
        <rFont val="Arial"/>
        <family val="2"/>
      </rPr>
      <t>(3)</t>
    </r>
    <r>
      <rPr>
        <sz val="12"/>
        <rFont val="Arial"/>
        <family val="2"/>
      </rPr>
      <t xml:space="preserve"> Details of restatement:</t>
    </r>
  </si>
  <si>
    <r>
      <t>Foreign Exchange</t>
    </r>
    <r>
      <rPr>
        <vertAlign val="superscript"/>
        <sz val="16"/>
        <color indexed="8"/>
        <rFont val="Arial"/>
        <family val="2"/>
      </rPr>
      <t>(1)</t>
    </r>
  </si>
  <si>
    <r>
      <rPr>
        <vertAlign val="superscript"/>
        <sz val="14"/>
        <rFont val="Arial"/>
        <family val="2"/>
      </rPr>
      <t>(1)</t>
    </r>
    <r>
      <rPr>
        <sz val="14"/>
        <rFont val="Arial"/>
        <family val="2"/>
      </rPr>
      <t xml:space="preserve"> Unrealized foreign exchange gains/losses on financial instruments recorded at amortized cost (these are included in the fair value adjustments for financial instruments in the fair value category).</t>
    </r>
  </si>
  <si>
    <r>
      <t>Other transactions</t>
    </r>
    <r>
      <rPr>
        <vertAlign val="superscript"/>
        <sz val="14"/>
        <color indexed="8"/>
        <rFont val="Arial"/>
        <family val="2"/>
      </rPr>
      <t>(1)</t>
    </r>
  </si>
  <si>
    <r>
      <rPr>
        <vertAlign val="superscript"/>
        <sz val="16"/>
        <color indexed="8"/>
        <rFont val="Arial"/>
        <family val="2"/>
      </rPr>
      <t>(1)</t>
    </r>
    <r>
      <rPr>
        <sz val="16"/>
        <color indexed="8"/>
        <rFont val="Arial"/>
        <family val="2"/>
      </rPr>
      <t xml:space="preserve"> For adjustments over $1 million, please provide additional information below:</t>
    </r>
  </si>
  <si>
    <r>
      <rPr>
        <vertAlign val="superscript"/>
        <sz val="16"/>
        <color indexed="8"/>
        <rFont val="Arial"/>
        <family val="2"/>
      </rPr>
      <t>(2)</t>
    </r>
    <r>
      <rPr>
        <sz val="16"/>
        <color indexed="8"/>
        <rFont val="Arial"/>
        <family val="2"/>
      </rPr>
      <t xml:space="preserve"> The total of these columns must agree with amount in total remaining minimum lease payments.</t>
    </r>
  </si>
  <si>
    <r>
      <t xml:space="preserve">Description </t>
    </r>
    <r>
      <rPr>
        <b/>
        <vertAlign val="superscript"/>
        <sz val="16"/>
        <color indexed="8"/>
        <rFont val="Arial"/>
        <family val="2"/>
      </rPr>
      <t>(1)</t>
    </r>
  </si>
  <si>
    <r>
      <t xml:space="preserve">Net Book Value </t>
    </r>
    <r>
      <rPr>
        <b/>
        <vertAlign val="superscript"/>
        <sz val="16"/>
        <color indexed="8"/>
        <rFont val="Arial"/>
        <family val="2"/>
      </rPr>
      <t>(2)</t>
    </r>
  </si>
  <si>
    <r>
      <rPr>
        <vertAlign val="superscript"/>
        <sz val="14"/>
        <color indexed="8"/>
        <rFont val="Arial"/>
        <family val="2"/>
      </rPr>
      <t>(1)</t>
    </r>
    <r>
      <rPr>
        <sz val="14"/>
        <color indexed="8"/>
        <rFont val="Arial"/>
        <family val="2"/>
      </rPr>
      <t xml:space="preserve"> If already described in the audited financial statements, then the appropriate note to refer to is: </t>
    </r>
  </si>
  <si>
    <r>
      <rPr>
        <vertAlign val="superscript"/>
        <sz val="14"/>
        <color indexed="8"/>
        <rFont val="Arial"/>
        <family val="2"/>
      </rPr>
      <t>(2)</t>
    </r>
    <r>
      <rPr>
        <sz val="14"/>
        <color indexed="8"/>
        <rFont val="Arial"/>
        <family val="2"/>
      </rPr>
      <t xml:space="preserve"> If these items have a recorded value in the books of the corporation, please provide the Net Book Value.</t>
    </r>
  </si>
  <si>
    <r>
      <t xml:space="preserve">Guarantees </t>
    </r>
    <r>
      <rPr>
        <b/>
        <vertAlign val="superscript"/>
        <sz val="18"/>
        <color indexed="8"/>
        <rFont val="Arial"/>
        <family val="2"/>
      </rPr>
      <t>(1)</t>
    </r>
    <r>
      <rPr>
        <b/>
        <sz val="18"/>
        <color indexed="8"/>
        <rFont val="Arial"/>
        <family val="2"/>
      </rPr>
      <t>:</t>
    </r>
  </si>
  <si>
    <r>
      <rPr>
        <vertAlign val="superscript"/>
        <sz val="14"/>
        <color indexed="8"/>
        <rFont val="Arial"/>
        <family val="2"/>
      </rPr>
      <t>(1)</t>
    </r>
    <r>
      <rPr>
        <sz val="14"/>
        <color indexed="8"/>
        <rFont val="Arial"/>
        <family val="2"/>
      </rPr>
      <t xml:space="preserve"> For guarantees, please include all guarantees and provide the allowance recorded where applicable.</t>
    </r>
  </si>
  <si>
    <r>
      <t xml:space="preserve">Transitional adjustment </t>
    </r>
    <r>
      <rPr>
        <vertAlign val="superscript"/>
        <sz val="16"/>
        <rFont val="Arial"/>
        <family val="2"/>
      </rPr>
      <t>(1)</t>
    </r>
  </si>
  <si>
    <r>
      <t xml:space="preserve">Change in accounting policy </t>
    </r>
    <r>
      <rPr>
        <vertAlign val="superscript"/>
        <sz val="16"/>
        <rFont val="Arial"/>
        <family val="2"/>
      </rPr>
      <t>(2)</t>
    </r>
  </si>
  <si>
    <r>
      <rPr>
        <vertAlign val="superscript"/>
        <sz val="14"/>
        <rFont val="Arial"/>
        <family val="2"/>
      </rPr>
      <t>(1)</t>
    </r>
    <r>
      <rPr>
        <sz val="14"/>
        <rFont val="Arial"/>
        <family val="2"/>
      </rPr>
      <t xml:space="preserve"> Transitional adjustment refers to the change in accounting standards from Canadian GAAP to Public Sector Accounting Standards or International Financial Reporting Standards.</t>
    </r>
  </si>
  <si>
    <r>
      <rPr>
        <vertAlign val="superscript"/>
        <sz val="14"/>
        <rFont val="Arial"/>
        <family val="2"/>
      </rPr>
      <t>(2)</t>
    </r>
    <r>
      <rPr>
        <sz val="14"/>
        <rFont val="Arial"/>
        <family val="2"/>
      </rPr>
      <t xml:space="preserve"> Change in accounting policy refers to changes in accounting policies which are either mandatory or optional within a single set of standards.</t>
    </r>
  </si>
  <si>
    <t>Future benefit asset (liability), net of valuation allowance (from above)</t>
  </si>
  <si>
    <r>
      <t xml:space="preserve">Future Benefit Asset (Liability), </t>
    </r>
    <r>
      <rPr>
        <sz val="16"/>
        <rFont val="Arial"/>
        <family val="2"/>
      </rPr>
      <t>beginning of year (from prior year's CC-2b-1)</t>
    </r>
  </si>
  <si>
    <t>Accrued benefit obligation, beginning of year - restated</t>
  </si>
  <si>
    <t>4)</t>
  </si>
  <si>
    <t>Amount reported in prior year CC Form.</t>
  </si>
  <si>
    <t>One-time remeasurement loss (gain) due to change in discount rate (from CC-2b-2)</t>
  </si>
  <si>
    <t>Accrued benefit obligations</t>
  </si>
  <si>
    <t>Benefit and interest expenses</t>
  </si>
  <si>
    <t>- Funded pension benefits</t>
  </si>
  <si>
    <t>- Unfunded pension benefits</t>
  </si>
  <si>
    <t>- Other employee future benefits</t>
  </si>
  <si>
    <t>Expected rate of return on investments</t>
  </si>
  <si>
    <t>Assumed health care cost trend rates —</t>
  </si>
  <si>
    <t>- Initial health care cost trend rate</t>
  </si>
  <si>
    <t>- Cost trend rate is expected to decline to</t>
  </si>
  <si>
    <t>- Year that the rate is expected to stabilize</t>
  </si>
  <si>
    <t>Increase of 1% in health care cost trend rates</t>
  </si>
  <si>
    <t>Decrease of 1% in health care cost trend rates</t>
  </si>
  <si>
    <t>Future Benefit Asset (Liability)</t>
  </si>
  <si>
    <t>Future Benefit Asset (Liability), net of valuation allowance</t>
  </si>
  <si>
    <t>Other Comprehensive Income</t>
  </si>
  <si>
    <t>Please indicate in the table below if the form has been completed (X) if it does not apply to you (N/A) or if you simply do not have activity in connection with it (Nil).</t>
  </si>
  <si>
    <r>
      <t xml:space="preserve">Payments due in subsequent years </t>
    </r>
    <r>
      <rPr>
        <b/>
        <vertAlign val="superscript"/>
        <sz val="16"/>
        <color indexed="8"/>
        <rFont val="Arial"/>
        <family val="2"/>
      </rPr>
      <t>(2)</t>
    </r>
  </si>
  <si>
    <t>Deutsche Mark</t>
  </si>
  <si>
    <t>To be completed by all Crown Corporations and Other Reporting Entities on a quarterly basis</t>
  </si>
  <si>
    <t>To be completed by Consolidated Crown Corporations or Other Entities on a quarterly basis</t>
  </si>
  <si>
    <t>Pensions and Other Employee Future Benefits</t>
  </si>
  <si>
    <t>Pension benefits</t>
  </si>
  <si>
    <t>Funded</t>
  </si>
  <si>
    <t>Unfunded</t>
  </si>
  <si>
    <t>Total pensions and other employee future benefits (in CC-2)</t>
  </si>
  <si>
    <t>Included in the above accrued benefit obligation and value of plan assets at year end are the following amounts with respect to plans that are in a deficit position (not fully funded plans and unfunded plans):</t>
  </si>
  <si>
    <t xml:space="preserve">Unfunded </t>
  </si>
  <si>
    <t>In current year (+) (from above)</t>
  </si>
  <si>
    <t>Future Benefit Asset (Liability), net of valuation allowance, end of year per Part A</t>
  </si>
  <si>
    <t>Current year actuarial losses (gains) on:</t>
  </si>
  <si>
    <t>Total current year actuarial losses (gains)</t>
  </si>
  <si>
    <t>Amortization of actuarial (losses) gains during the year (from CC-2b-3)</t>
  </si>
  <si>
    <t>Accelerate Amortization of actuarial (losses) gains following (from CC-2b-3):</t>
  </si>
  <si>
    <t>Unamortized net actuarial loss (gain), end of year</t>
  </si>
  <si>
    <t>Unamortized net actuarial loss (gain), end of year per Part A</t>
  </si>
  <si>
    <t>Benefits earned, net of employee contributions (+)</t>
  </si>
  <si>
    <t>Actuarial (gains) or losses (+/-)</t>
  </si>
  <si>
    <t>Actual return on investments:</t>
  </si>
  <si>
    <t>- Expected return on average value of investments (+)</t>
  </si>
  <si>
    <t>Value of investments, end of the year</t>
  </si>
  <si>
    <t>Measured under (market-related value/fair value)</t>
  </si>
  <si>
    <t>Fair Value of investments, end of year</t>
  </si>
  <si>
    <t>- Amortization period (specify: EARSL, immediately, other type of period)</t>
  </si>
  <si>
    <t>- Commence in period of actuarial gains or losses (Yes/No)</t>
  </si>
  <si>
    <t>- Commence in period following actuarial gains or losses (Yes/No)</t>
  </si>
  <si>
    <t>This applies to consolidated Crown corporations and other entities that adopted IFRS, but are required to report their accrued benefit obligation for funded pension plans under PSAS in the CC Forms.</t>
  </si>
  <si>
    <t>Actuarial gains/losses represent the difference between actual and expected return on investments: Actual Return - Expected Return = Actuarial gains (losses).</t>
  </si>
  <si>
    <t>Rate of return on investments should be calculated on a time-weighted basis.</t>
  </si>
  <si>
    <t>Expense</t>
  </si>
  <si>
    <t>Benefits earned, net of employee contributions (from CC-2b-2)</t>
  </si>
  <si>
    <t>Expected return on average value of investments (from CC-2b-2)</t>
  </si>
  <si>
    <t>Overview of Benefit Plans:</t>
  </si>
  <si>
    <t>Funded Defined Benefit Pension Plans:</t>
  </si>
  <si>
    <t>Unfunded Defined Benefit Pension Plans:</t>
  </si>
  <si>
    <t>Multi-Employer Pension Plans, accounted for as Defined Contribution Pension Plan</t>
  </si>
  <si>
    <t>Overview of Funding Policy:</t>
  </si>
  <si>
    <t>Overview of significant changes to the Plans during the year, if applicable:</t>
  </si>
  <si>
    <t>To unfunded Defined Benefits Pension Plans</t>
  </si>
  <si>
    <t>Assumptions, Actuarial Valuations and Sensitivity Analysis</t>
  </si>
  <si>
    <t>(basis - specify)</t>
  </si>
  <si>
    <t>Actuarial Valuations:</t>
  </si>
  <si>
    <t>The basis for the discount rate used must be specified (e.g. expected return on plan assets, Crown corporation's or other entity's cost of borrowing, AA corporate bonds)</t>
  </si>
  <si>
    <r>
      <t xml:space="preserve">Accrued benefit obligation, beginning of year </t>
    </r>
    <r>
      <rPr>
        <b/>
        <vertAlign val="superscript"/>
        <sz val="16"/>
        <rFont val="Arial"/>
        <family val="2"/>
      </rPr>
      <t>(1)</t>
    </r>
  </si>
  <si>
    <r>
      <t xml:space="preserve">One-time remeasurement loss (gain) due to change in discount rate </t>
    </r>
    <r>
      <rPr>
        <vertAlign val="superscript"/>
        <sz val="16"/>
        <rFont val="Arial"/>
        <family val="2"/>
      </rPr>
      <t>(2)</t>
    </r>
  </si>
  <si>
    <r>
      <t xml:space="preserve">Value of investments, beginning of year </t>
    </r>
    <r>
      <rPr>
        <b/>
        <vertAlign val="superscript"/>
        <sz val="16"/>
        <rFont val="Arial"/>
        <family val="2"/>
      </rPr>
      <t>(1)</t>
    </r>
  </si>
  <si>
    <r>
      <t xml:space="preserve">- Actuarial gains or (losses) (+/-) </t>
    </r>
    <r>
      <rPr>
        <vertAlign val="superscript"/>
        <sz val="16"/>
        <rFont val="Arial"/>
        <family val="2"/>
      </rPr>
      <t>(</t>
    </r>
    <r>
      <rPr>
        <b/>
        <vertAlign val="superscript"/>
        <sz val="16"/>
        <rFont val="Arial"/>
        <family val="2"/>
      </rPr>
      <t>3)</t>
    </r>
  </si>
  <si>
    <r>
      <t xml:space="preserve">Actual rate of return on investments </t>
    </r>
    <r>
      <rPr>
        <b/>
        <vertAlign val="superscript"/>
        <sz val="16"/>
        <rFont val="Arial"/>
        <family val="2"/>
      </rPr>
      <t>(4)</t>
    </r>
  </si>
  <si>
    <r>
      <t xml:space="preserve">Discount rates </t>
    </r>
    <r>
      <rPr>
        <vertAlign val="superscript"/>
        <sz val="16"/>
        <rFont val="Arial"/>
        <family val="2"/>
      </rPr>
      <t>(1)</t>
    </r>
    <r>
      <rPr>
        <sz val="16"/>
        <rFont val="Arial"/>
        <family val="2"/>
      </rPr>
      <t xml:space="preserve"> - </t>
    </r>
  </si>
  <si>
    <t>(Applicable only to Consolidated Crown Corporations and Other Entities)</t>
  </si>
  <si>
    <t>Other Comprehensive Income (Loss) for Current Year</t>
  </si>
  <si>
    <r>
      <rPr>
        <vertAlign val="superscript"/>
        <sz val="14"/>
        <color indexed="8"/>
        <rFont val="Arial"/>
        <family val="2"/>
      </rPr>
      <t>(1)</t>
    </r>
    <r>
      <rPr>
        <sz val="14"/>
        <color indexed="8"/>
        <rFont val="Arial"/>
        <family val="2"/>
      </rPr>
      <t xml:space="preserve"> Includes items recorded through other comprehensive income (OCI) which go directly to Accumulated profits/losses or Net assets/liabilities. </t>
    </r>
  </si>
  <si>
    <t>Reconciliation of Unamortized Net Actuarial (Loss) Gain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</si>
</sst>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dd\-mmm\-yyyy"/>
    <numFmt numFmtId="182" formatCode="0.0%"/>
    <numFmt numFmtId="183" formatCode="#,##0.0"/>
    <numFmt numFmtId="184" formatCode="[$-409]mmmm\ d\,\ yyyy;@"/>
    <numFmt numFmtId="185" formatCode="#,##0.00\ &quot;$&quot;"/>
    <numFmt numFmtId="186" formatCode="[$-F800]dddd\,\ mmmm\ dd\,\ yyyy"/>
    <numFmt numFmtId="187" formatCode="[$-1009]mmmm\ d\,\ yyyy;@"/>
    <numFmt numFmtId="188" formatCode="[$-1009]mmmm\ d\,\ yyyy"/>
    <numFmt numFmtId="189" formatCode="[$-409]dddd\,\ mmmm\ dd\,\ yyyy"/>
    <numFmt numFmtId="190" formatCode="_-* #,##0_-;\-* #,##0_-;_-* &quot;-&quot;??_-;_-@_-"/>
    <numFmt numFmtId="191" formatCode="_(* #,##0_);_(* \(#,##0\);_(* &quot;-&quot;??_);_(@_)"/>
  </numFmts>
  <fonts count="97">
    <font>
      <sz val="12"/>
      <name val="Arial"/>
      <family val="0"/>
    </font>
    <font>
      <sz val="11"/>
      <color indexed="8"/>
      <name val="Calibri"/>
      <family val="2"/>
    </font>
    <font>
      <sz val="12"/>
      <color indexed="8"/>
      <name val="Arial"/>
      <family val="2"/>
    </font>
    <font>
      <sz val="14"/>
      <color indexed="8"/>
      <name val="Arial"/>
      <family val="2"/>
    </font>
    <font>
      <b/>
      <sz val="18"/>
      <color indexed="8"/>
      <name val="Arial"/>
      <family val="2"/>
    </font>
    <font>
      <sz val="18"/>
      <color indexed="8"/>
      <name val="Arial"/>
      <family val="2"/>
    </font>
    <font>
      <sz val="16"/>
      <color indexed="8"/>
      <name val="Arial"/>
      <family val="2"/>
    </font>
    <font>
      <b/>
      <sz val="14"/>
      <color indexed="8"/>
      <name val="Arial"/>
      <family val="2"/>
    </font>
    <font>
      <b/>
      <sz val="16"/>
      <color indexed="8"/>
      <name val="Arial"/>
      <family val="2"/>
    </font>
    <font>
      <b/>
      <sz val="14"/>
      <color indexed="12"/>
      <name val="Arial"/>
      <family val="2"/>
    </font>
    <font>
      <sz val="14"/>
      <color indexed="12"/>
      <name val="Arial"/>
      <family val="2"/>
    </font>
    <font>
      <sz val="14"/>
      <color indexed="10"/>
      <name val="Arial"/>
      <family val="2"/>
    </font>
    <font>
      <sz val="12"/>
      <color indexed="12"/>
      <name val="Arial"/>
      <family val="2"/>
    </font>
    <font>
      <b/>
      <sz val="12"/>
      <color indexed="8"/>
      <name val="Arial"/>
      <family val="2"/>
    </font>
    <font>
      <b/>
      <i/>
      <sz val="16"/>
      <color indexed="8"/>
      <name val="Arial"/>
      <family val="2"/>
    </font>
    <font>
      <b/>
      <sz val="18"/>
      <name val="Arial"/>
      <family val="2"/>
    </font>
    <font>
      <sz val="18"/>
      <name val="Arial"/>
      <family val="2"/>
    </font>
    <font>
      <b/>
      <i/>
      <sz val="18"/>
      <color indexed="8"/>
      <name val="Arial"/>
      <family val="2"/>
    </font>
    <font>
      <sz val="15"/>
      <color indexed="8"/>
      <name val="Arial"/>
      <family val="2"/>
    </font>
    <font>
      <sz val="16"/>
      <color indexed="8"/>
      <name val="Tahoma"/>
      <family val="2"/>
    </font>
    <font>
      <b/>
      <sz val="12"/>
      <name val="Arial"/>
      <family val="2"/>
    </font>
    <font>
      <i/>
      <sz val="12"/>
      <name val="Arial"/>
      <family val="2"/>
    </font>
    <font>
      <i/>
      <sz val="14"/>
      <color indexed="8"/>
      <name val="Arial"/>
      <family val="2"/>
    </font>
    <font>
      <b/>
      <u val="single"/>
      <sz val="16"/>
      <color indexed="8"/>
      <name val="Arial"/>
      <family val="2"/>
    </font>
    <font>
      <sz val="16"/>
      <name val="Arial"/>
      <family val="2"/>
    </font>
    <font>
      <sz val="14"/>
      <name val="Arial"/>
      <family val="2"/>
    </font>
    <font>
      <b/>
      <sz val="16"/>
      <name val="Arial"/>
      <family val="2"/>
    </font>
    <font>
      <sz val="9"/>
      <name val="Arial"/>
      <family val="2"/>
    </font>
    <font>
      <sz val="10"/>
      <name val="Arial"/>
      <family val="2"/>
    </font>
    <font>
      <b/>
      <sz val="17"/>
      <color indexed="8"/>
      <name val="Arial"/>
      <family val="2"/>
    </font>
    <font>
      <b/>
      <u val="single"/>
      <sz val="17"/>
      <color indexed="8"/>
      <name val="Arial"/>
      <family val="2"/>
    </font>
    <font>
      <b/>
      <u val="single"/>
      <sz val="18"/>
      <color indexed="8"/>
      <name val="Arial"/>
      <family val="2"/>
    </font>
    <font>
      <b/>
      <sz val="14"/>
      <name val="Arial"/>
      <family val="2"/>
    </font>
    <font>
      <b/>
      <i/>
      <sz val="20"/>
      <name val="Arial"/>
      <family val="2"/>
    </font>
    <font>
      <b/>
      <i/>
      <sz val="16"/>
      <name val="Arial"/>
      <family val="2"/>
    </font>
    <font>
      <i/>
      <sz val="16"/>
      <name val="Arial"/>
      <family val="2"/>
    </font>
    <font>
      <i/>
      <sz val="14"/>
      <name val="Arial"/>
      <family val="2"/>
    </font>
    <font>
      <i/>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u val="single"/>
      <sz val="16"/>
      <name val="Arial"/>
      <family val="2"/>
    </font>
    <font>
      <vertAlign val="superscript"/>
      <sz val="14"/>
      <color indexed="8"/>
      <name val="Arial"/>
      <family val="2"/>
    </font>
    <font>
      <b/>
      <vertAlign val="superscript"/>
      <sz val="16"/>
      <color indexed="8"/>
      <name val="Arial"/>
      <family val="2"/>
    </font>
    <font>
      <vertAlign val="superscript"/>
      <sz val="16"/>
      <color indexed="8"/>
      <name val="Arial"/>
      <family val="2"/>
    </font>
    <font>
      <vertAlign val="superscript"/>
      <sz val="16"/>
      <name val="Arial"/>
      <family val="2"/>
    </font>
    <font>
      <b/>
      <sz val="15.5"/>
      <color indexed="8"/>
      <name val="Arial"/>
      <family val="2"/>
    </font>
    <font>
      <vertAlign val="superscript"/>
      <sz val="14"/>
      <name val="Arial"/>
      <family val="2"/>
    </font>
    <font>
      <vertAlign val="superscript"/>
      <sz val="18"/>
      <color indexed="8"/>
      <name val="Arial"/>
      <family val="2"/>
    </font>
    <font>
      <vertAlign val="superscript"/>
      <sz val="18"/>
      <name val="Arial"/>
      <family val="2"/>
    </font>
    <font>
      <vertAlign val="superscript"/>
      <sz val="12"/>
      <name val="Arial"/>
      <family val="2"/>
    </font>
    <font>
      <b/>
      <vertAlign val="superscript"/>
      <sz val="18"/>
      <color indexed="8"/>
      <name val="Arial"/>
      <family val="2"/>
    </font>
    <font>
      <b/>
      <vertAlign val="superscript"/>
      <sz val="16"/>
      <name val="Arial"/>
      <family val="2"/>
    </font>
    <font>
      <sz val="16"/>
      <color indexed="10"/>
      <name val="Arial"/>
      <family val="2"/>
    </font>
    <font>
      <sz val="12"/>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
      <sz val="12"/>
      <color rgb="FFFF0000"/>
      <name val="Arial"/>
      <family val="2"/>
    </font>
    <font>
      <sz val="10"/>
      <color theme="1"/>
      <name val="Arial"/>
      <family val="2"/>
    </font>
    <font>
      <sz val="12"/>
      <color theme="1"/>
      <name val="Arial"/>
      <family val="2"/>
    </font>
    <font>
      <b/>
      <sz val="18"/>
      <color theme="1"/>
      <name val="Arial"/>
      <family val="2"/>
    </font>
    <font>
      <b/>
      <sz val="16"/>
      <color theme="1"/>
      <name val="Arial"/>
      <family val="2"/>
    </font>
    <font>
      <sz val="16"/>
      <color theme="1"/>
      <name val="Arial"/>
      <family val="2"/>
    </font>
    <font>
      <b/>
      <sz val="14"/>
      <color theme="1"/>
      <name val="Arial"/>
      <family val="2"/>
    </font>
    <font>
      <sz val="14"/>
      <color theme="1"/>
      <name val="Arial"/>
      <family val="2"/>
    </font>
    <font>
      <sz val="18"/>
      <color theme="1"/>
      <name val="Arial"/>
      <family val="2"/>
    </font>
  </fonts>
  <fills count="7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gray0625">
        <fgColor indexed="9"/>
        <bgColor indexed="9"/>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99FF"/>
        <bgColor indexed="64"/>
      </patternFill>
    </fill>
    <fill>
      <patternFill patternType="solid">
        <fgColor rgb="FFFF99FF"/>
        <bgColor indexed="64"/>
      </patternFill>
    </fill>
    <fill>
      <patternFill patternType="solid">
        <fgColor rgb="FFFF99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dotted">
        <color indexed="8"/>
      </top>
      <bottom/>
    </border>
    <border>
      <left/>
      <right/>
      <top style="medium">
        <color indexed="8"/>
      </top>
      <bottom/>
    </border>
    <border>
      <left/>
      <right/>
      <top style="double">
        <color indexed="8"/>
      </top>
      <bottom/>
    </border>
    <border>
      <left style="thin">
        <color indexed="8"/>
      </left>
      <right/>
      <top style="thin">
        <color indexed="8"/>
      </top>
      <bottom/>
    </border>
    <border>
      <left style="thin">
        <color indexed="8"/>
      </left>
      <right/>
      <top/>
      <bottom/>
    </border>
    <border>
      <left/>
      <right/>
      <top style="thin">
        <color indexed="8"/>
      </top>
      <bottom/>
    </border>
    <border>
      <left style="thin">
        <color indexed="8"/>
      </left>
      <right/>
      <top style="dotted">
        <color indexed="8"/>
      </top>
      <bottom/>
    </border>
    <border>
      <left style="thin">
        <color indexed="8"/>
      </left>
      <right/>
      <top style="double">
        <color indexed="8"/>
      </top>
      <bottom/>
    </border>
    <border>
      <left style="medium">
        <color indexed="8"/>
      </left>
      <right/>
      <top style="medium">
        <color indexed="8"/>
      </top>
      <bottom/>
    </border>
    <border>
      <left style="medium">
        <color indexed="8"/>
      </left>
      <right/>
      <top/>
      <bottom/>
    </border>
    <border>
      <left style="double">
        <color indexed="8"/>
      </left>
      <right/>
      <top style="thin">
        <color indexed="8"/>
      </top>
      <bottom/>
    </border>
    <border>
      <left style="double">
        <color indexed="8"/>
      </left>
      <right/>
      <top/>
      <bottom/>
    </border>
    <border>
      <left style="thin">
        <color indexed="8"/>
      </left>
      <right/>
      <top style="medium">
        <color indexed="8"/>
      </top>
      <bottom/>
    </border>
    <border>
      <left style="thin"/>
      <right style="thin"/>
      <top style="thin">
        <color indexed="8"/>
      </top>
      <bottom/>
    </border>
    <border>
      <left style="thin">
        <color indexed="8"/>
      </left>
      <right style="thin"/>
      <top style="thin">
        <color indexed="8"/>
      </top>
      <bottom/>
    </border>
    <border>
      <left style="thin">
        <color indexed="8"/>
      </left>
      <right style="thin"/>
      <top style="thin">
        <color indexed="8"/>
      </top>
      <bottom style="thin">
        <color indexed="8"/>
      </bottom>
    </border>
    <border>
      <left style="thin">
        <color indexed="8"/>
      </left>
      <right/>
      <top style="medium">
        <color indexed="8"/>
      </top>
      <bottom style="double">
        <color indexed="8"/>
      </bottom>
    </border>
    <border>
      <left style="thin">
        <color indexed="8"/>
      </left>
      <right style="thin">
        <color indexed="8"/>
      </right>
      <top style="medium">
        <color indexed="8"/>
      </top>
      <bottom style="double">
        <color indexed="8"/>
      </bottom>
    </border>
    <border>
      <left style="thin"/>
      <right style="thin"/>
      <top style="thin"/>
      <bottom/>
    </border>
    <border>
      <left style="thin">
        <color indexed="8"/>
      </left>
      <right/>
      <top style="thin">
        <color indexed="8"/>
      </top>
      <bottom style="thin"/>
    </border>
    <border>
      <left/>
      <right/>
      <top style="thin">
        <color indexed="8"/>
      </top>
      <bottom style="thin"/>
    </border>
    <border>
      <left style="thin">
        <color indexed="8"/>
      </left>
      <right/>
      <top/>
      <bottom style="thin"/>
    </border>
    <border>
      <left/>
      <right style="thin">
        <color indexed="8"/>
      </right>
      <top style="thin">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top/>
      <bottom style="thin">
        <color indexed="8"/>
      </bottom>
    </border>
    <border>
      <left/>
      <right style="thin">
        <color indexed="8"/>
      </right>
      <top style="thin">
        <color indexed="8"/>
      </top>
      <bottom style="thin">
        <color indexed="8"/>
      </bottom>
    </border>
    <border>
      <left style="thin">
        <color indexed="8"/>
      </left>
      <right/>
      <top style="dotted">
        <color indexed="8"/>
      </top>
      <bottom style="medium"/>
    </border>
    <border>
      <left/>
      <right/>
      <top style="dotted">
        <color indexed="8"/>
      </top>
      <bottom style="medium"/>
    </border>
    <border>
      <left style="thin">
        <color indexed="8"/>
      </left>
      <right/>
      <top style="thin">
        <color indexed="8"/>
      </top>
      <bottom style="medium"/>
    </border>
    <border>
      <left style="double">
        <color indexed="8"/>
      </left>
      <right/>
      <top style="thin">
        <color indexed="8"/>
      </top>
      <bottom style="medium"/>
    </border>
    <border>
      <left style="thin">
        <color indexed="8"/>
      </left>
      <right style="thin">
        <color indexed="8"/>
      </right>
      <top style="thin">
        <color indexed="8"/>
      </top>
      <bottom style="medium"/>
    </border>
    <border>
      <left style="thin"/>
      <right style="thin"/>
      <top style="thin"/>
      <bottom style="thin"/>
    </border>
    <border>
      <left style="thin"/>
      <right style="thin"/>
      <top/>
      <bottom style="double"/>
    </border>
    <border>
      <left style="thin">
        <color indexed="8"/>
      </left>
      <right style="thin">
        <color indexed="8"/>
      </right>
      <top style="medium">
        <color indexed="8"/>
      </top>
      <bottom style="double"/>
    </border>
    <border>
      <left style="thin"/>
      <right style="thin"/>
      <top/>
      <bottom style="thin"/>
    </border>
    <border>
      <left style="thin"/>
      <right style="thin">
        <color indexed="8"/>
      </right>
      <top style="thin">
        <color indexed="8"/>
      </top>
      <bottom/>
    </border>
    <border>
      <left style="thin"/>
      <right style="thin">
        <color indexed="8"/>
      </right>
      <top style="thin">
        <color indexed="23"/>
      </top>
      <bottom/>
    </border>
    <border>
      <left style="thin"/>
      <right style="thin"/>
      <top style="thin">
        <color indexed="23"/>
      </top>
      <bottom/>
    </border>
    <border>
      <left style="thin">
        <color indexed="8"/>
      </left>
      <right style="double"/>
      <top style="thin">
        <color indexed="8"/>
      </top>
      <bottom/>
    </border>
    <border>
      <left style="thin">
        <color indexed="8"/>
      </left>
      <right style="double"/>
      <top style="thin">
        <color indexed="8"/>
      </top>
      <bottom style="medium"/>
    </border>
    <border>
      <left style="thin"/>
      <right/>
      <top style="thin">
        <color indexed="8"/>
      </top>
      <bottom/>
    </border>
    <border>
      <left style="thin"/>
      <right/>
      <top style="thin">
        <color indexed="8"/>
      </top>
      <bottom style="medium"/>
    </border>
    <border>
      <left style="thin"/>
      <right/>
      <top style="medium"/>
      <bottom style="thin">
        <color indexed="8"/>
      </bottom>
    </border>
    <border>
      <left/>
      <right/>
      <top/>
      <bottom style="thin">
        <color indexed="8"/>
      </bottom>
    </border>
    <border>
      <left style="thin"/>
      <right style="thin"/>
      <top style="medium"/>
      <bottom style="medium"/>
    </border>
    <border>
      <left style="double"/>
      <right style="thin"/>
      <top style="thin"/>
      <bottom style="thin"/>
    </border>
    <border>
      <left style="double"/>
      <right style="thin"/>
      <top/>
      <bottom/>
    </border>
    <border>
      <left/>
      <right style="thin"/>
      <top/>
      <bottom/>
    </border>
    <border>
      <left style="thin">
        <color indexed="8"/>
      </left>
      <right style="thin"/>
      <top style="thin"/>
      <bottom style="dotted">
        <color indexed="8"/>
      </bottom>
    </border>
    <border>
      <left/>
      <right style="thin"/>
      <top style="thin"/>
      <bottom/>
    </border>
    <border>
      <left style="thin">
        <color indexed="8"/>
      </left>
      <right style="thin"/>
      <top style="dotted">
        <color indexed="8"/>
      </top>
      <bottom/>
    </border>
    <border>
      <left style="thin">
        <color indexed="8"/>
      </left>
      <right style="thin"/>
      <top style="dotted">
        <color indexed="8"/>
      </top>
      <bottom style="thin">
        <color indexed="8"/>
      </bottom>
    </border>
    <border>
      <left style="thin"/>
      <right style="thin">
        <color indexed="8"/>
      </right>
      <top style="dotted">
        <color indexed="8"/>
      </top>
      <bottom style="thin"/>
    </border>
    <border>
      <left/>
      <right style="thin"/>
      <top style="dotted">
        <color indexed="8"/>
      </top>
      <bottom/>
    </border>
    <border>
      <left style="thin"/>
      <right style="thin"/>
      <top style="dotted">
        <color indexed="8"/>
      </top>
      <bottom/>
    </border>
    <border>
      <left style="thin"/>
      <right style="thin">
        <color indexed="8"/>
      </right>
      <top style="dotted">
        <color indexed="8"/>
      </top>
      <bottom style="thin">
        <color indexed="8"/>
      </bottom>
    </border>
    <border>
      <left style="thin"/>
      <right style="thin"/>
      <top style="dotted">
        <color indexed="8"/>
      </top>
      <bottom style="thin">
        <color indexed="8"/>
      </bottom>
    </border>
    <border>
      <left/>
      <right/>
      <top style="thin"/>
      <bottom style="thin"/>
    </border>
    <border>
      <left/>
      <right/>
      <top/>
      <bottom style="thin"/>
    </border>
    <border>
      <left/>
      <right style="thin">
        <color indexed="8"/>
      </right>
      <top/>
      <bottom style="thin"/>
    </border>
    <border>
      <left/>
      <right/>
      <top style="thin"/>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top/>
      <bottom/>
    </border>
    <border>
      <left style="thin">
        <color indexed="8"/>
      </left>
      <right/>
      <top style="medium">
        <color indexed="8"/>
      </top>
      <bottom style="thin"/>
    </border>
    <border>
      <left style="double">
        <color indexed="8"/>
      </left>
      <right/>
      <top style="medium">
        <color indexed="8"/>
      </top>
      <bottom style="thin"/>
    </border>
    <border>
      <left/>
      <right style="thin"/>
      <top style="thin">
        <color indexed="8"/>
      </top>
      <bottom/>
    </border>
    <border>
      <left style="thin">
        <color indexed="8"/>
      </left>
      <right style="thin"/>
      <top/>
      <bottom/>
    </border>
    <border>
      <left style="double">
        <color indexed="8"/>
      </left>
      <right style="thin"/>
      <top style="thin">
        <color indexed="8"/>
      </top>
      <bottom/>
    </border>
    <border>
      <left style="double">
        <color indexed="8"/>
      </left>
      <right style="thin"/>
      <top style="thin">
        <color indexed="8"/>
      </top>
      <bottom style="medium"/>
    </border>
    <border>
      <left style="thin"/>
      <right/>
      <top style="dotted">
        <color indexed="8"/>
      </top>
      <bottom/>
    </border>
    <border>
      <left style="thin"/>
      <right/>
      <top style="dotted">
        <color indexed="9"/>
      </top>
      <bottom/>
    </border>
    <border>
      <left style="thin"/>
      <right/>
      <top/>
      <bottom style="thin"/>
    </border>
    <border>
      <left/>
      <right style="thin">
        <color indexed="8"/>
      </right>
      <top/>
      <bottom/>
    </border>
    <border>
      <left style="thin"/>
      <right/>
      <top style="thin"/>
      <bottom/>
    </border>
    <border>
      <left style="thin">
        <color indexed="8"/>
      </left>
      <right/>
      <top style="medium"/>
      <bottom style="double"/>
    </border>
    <border>
      <left style="thin">
        <color indexed="8"/>
      </left>
      <right style="thin">
        <color indexed="8"/>
      </right>
      <top/>
      <bottom style="double"/>
    </border>
    <border>
      <left style="thin">
        <color indexed="8"/>
      </left>
      <right style="thin">
        <color indexed="8"/>
      </right>
      <top style="medium"/>
      <bottom style="double"/>
    </border>
    <border>
      <left/>
      <right/>
      <top style="dotted">
        <color indexed="9"/>
      </top>
      <bottom/>
    </border>
    <border>
      <left style="thin">
        <color indexed="9"/>
      </left>
      <right/>
      <top/>
      <bottom/>
    </border>
    <border>
      <left style="thin">
        <color indexed="9"/>
      </left>
      <right style="thin"/>
      <top/>
      <bottom/>
    </border>
    <border>
      <left style="thin">
        <color indexed="9"/>
      </left>
      <right/>
      <top style="thin">
        <color indexed="9"/>
      </top>
      <bottom/>
    </border>
    <border>
      <left/>
      <right/>
      <top style="double">
        <color indexed="9"/>
      </top>
      <bottom/>
    </border>
    <border>
      <left/>
      <right/>
      <top style="double">
        <color indexed="9"/>
      </top>
      <bottom style="thin"/>
    </border>
    <border>
      <left/>
      <right style="thin"/>
      <top/>
      <bottom style="thin"/>
    </border>
    <border>
      <left/>
      <right/>
      <top style="thin"/>
      <bottom style="mediu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top/>
      <bottom style="double"/>
    </border>
    <border>
      <left style="thin">
        <color indexed="8"/>
      </left>
      <right style="thin"/>
      <top style="thin">
        <color indexed="8"/>
      </top>
      <bottom style="thin"/>
    </border>
    <border>
      <left style="thin">
        <color indexed="8"/>
      </left>
      <right/>
      <top style="dotted">
        <color indexed="8"/>
      </top>
      <bottom style="thin"/>
    </border>
    <border>
      <left style="thin">
        <color indexed="8"/>
      </left>
      <right style="thin">
        <color indexed="8"/>
      </right>
      <top style="dotted">
        <color indexed="8"/>
      </top>
      <bottom style="thin"/>
    </border>
    <border>
      <left style="thin">
        <color indexed="8"/>
      </left>
      <right style="thin">
        <color indexed="8"/>
      </right>
      <top style="thin"/>
      <bottom style="thin">
        <color indexed="8"/>
      </bottom>
    </border>
    <border>
      <left/>
      <right style="thin"/>
      <top/>
      <bottom style="dashed"/>
    </border>
    <border>
      <left style="thin"/>
      <right/>
      <top style="thin"/>
      <bottom style="thin"/>
    </border>
    <border>
      <left style="thin">
        <color indexed="8"/>
      </left>
      <right/>
      <top style="thin">
        <color indexed="9"/>
      </top>
      <bottom/>
    </border>
    <border>
      <left/>
      <right/>
      <top style="thin">
        <color indexed="9"/>
      </top>
      <bottom/>
    </border>
    <border>
      <left style="double">
        <color indexed="8"/>
      </left>
      <right style="thin">
        <color indexed="8"/>
      </right>
      <top style="thin">
        <color indexed="8"/>
      </top>
      <bottom style="thin">
        <color indexed="8"/>
      </bottom>
    </border>
    <border>
      <left style="double"/>
      <right/>
      <top style="thin"/>
      <bottom style="thin"/>
    </border>
    <border>
      <left style="thin">
        <color indexed="8"/>
      </left>
      <right style="thin">
        <color indexed="8"/>
      </right>
      <top/>
      <bottom/>
    </border>
    <border>
      <left style="thin">
        <color indexed="8"/>
      </left>
      <right style="thin">
        <color indexed="8"/>
      </right>
      <top style="dotted">
        <color indexed="8"/>
      </top>
      <bottom/>
    </border>
    <border>
      <left style="thin">
        <color indexed="8"/>
      </left>
      <right style="thin">
        <color indexed="8"/>
      </right>
      <top style="thin">
        <color indexed="8"/>
      </top>
      <bottom style="thin"/>
    </border>
    <border>
      <left/>
      <right style="thin"/>
      <top style="dotted">
        <color indexed="8"/>
      </top>
      <bottom style="thin">
        <color indexed="8"/>
      </bottom>
    </border>
    <border>
      <left style="thin"/>
      <right/>
      <top style="dotted">
        <color indexed="8"/>
      </top>
      <bottom style="thin"/>
    </border>
    <border>
      <left/>
      <right style="thin"/>
      <top style="dotted">
        <color indexed="8"/>
      </top>
      <bottom style="thin"/>
    </border>
    <border>
      <left style="thin">
        <color indexed="8"/>
      </left>
      <right style="thin"/>
      <top/>
      <bottom style="thin">
        <color indexed="8"/>
      </bottom>
    </border>
    <border>
      <left style="thin">
        <color indexed="8"/>
      </left>
      <right/>
      <top style="dotted">
        <color indexed="8"/>
      </top>
      <bottom style="dashed">
        <color indexed="8"/>
      </bottom>
    </border>
    <border>
      <left style="thin">
        <color indexed="8"/>
      </left>
      <right/>
      <top style="dashed">
        <color indexed="8"/>
      </top>
      <bottom style="dashed">
        <color indexed="8"/>
      </bottom>
    </border>
    <border>
      <left/>
      <right style="thin">
        <color indexed="8"/>
      </right>
      <top style="dashed">
        <color indexed="8"/>
      </top>
      <bottom style="dashed">
        <color indexed="8"/>
      </bottom>
    </border>
    <border>
      <left style="thin">
        <color indexed="8"/>
      </left>
      <right/>
      <top style="thin">
        <color indexed="8"/>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thin">
        <color indexed="8"/>
      </top>
      <bottom style="dashed">
        <color indexed="8"/>
      </bottom>
    </border>
    <border>
      <left style="thin">
        <color indexed="8"/>
      </left>
      <right/>
      <top style="dashed">
        <color indexed="8"/>
      </top>
      <bottom/>
    </border>
    <border>
      <left style="thin">
        <color indexed="8"/>
      </left>
      <right style="thin">
        <color indexed="8"/>
      </right>
      <top style="dashed">
        <color indexed="8"/>
      </top>
      <bottom/>
    </border>
    <border>
      <left style="thin">
        <color indexed="8"/>
      </left>
      <right style="thin">
        <color indexed="8"/>
      </right>
      <top>
        <color indexed="63"/>
      </top>
      <bottom style="dotted">
        <color indexed="8"/>
      </bottom>
    </border>
    <border>
      <left style="thin"/>
      <right style="thin"/>
      <top style="thin">
        <color indexed="8"/>
      </top>
      <bottom style="double"/>
    </border>
    <border>
      <left style="thin"/>
      <right style="thin">
        <color indexed="8"/>
      </right>
      <top style="thin">
        <color indexed="8"/>
      </top>
      <bottom style="thin"/>
    </border>
    <border>
      <left style="thin">
        <color indexed="8"/>
      </left>
      <right/>
      <top style="thin"/>
      <bottom style="thin"/>
    </border>
    <border>
      <left style="thin">
        <color indexed="8"/>
      </left>
      <right/>
      <top style="thin">
        <color indexed="8"/>
      </top>
      <bottom style="double"/>
    </border>
    <border>
      <left style="thin"/>
      <right style="thin"/>
      <top style="thin"/>
      <bottom style="double"/>
    </border>
    <border>
      <left style="double"/>
      <right style="thin"/>
      <top>
        <color indexed="63"/>
      </top>
      <bottom style="thin"/>
    </border>
    <border>
      <left style="medium"/>
      <right style="medium"/>
      <top style="medium"/>
      <bottom style="medium"/>
    </border>
    <border>
      <left/>
      <right style="thin"/>
      <top style="thin"/>
      <bottom style="thin"/>
    </border>
    <border>
      <left style="thin">
        <color indexed="8"/>
      </left>
      <right style="thin">
        <color indexed="8"/>
      </right>
      <top>
        <color indexed="63"/>
      </top>
      <bottom style="thin"/>
    </border>
    <border>
      <left>
        <color indexed="63"/>
      </left>
      <right>
        <color indexed="63"/>
      </right>
      <top style="thin"/>
      <bottom style="double"/>
    </border>
    <border>
      <left/>
      <right/>
      <top style="thin">
        <color indexed="8"/>
      </top>
      <bottom style="double"/>
    </border>
    <border>
      <left>
        <color indexed="63"/>
      </left>
      <right>
        <color indexed="63"/>
      </right>
      <top style="double">
        <color indexed="8"/>
      </top>
      <bottom style="double"/>
    </border>
    <border>
      <left>
        <color indexed="63"/>
      </left>
      <right style="thin"/>
      <top style="thin">
        <color indexed="8"/>
      </top>
      <bottom style="double"/>
    </border>
    <border>
      <left style="thin"/>
      <right/>
      <top/>
      <bottom style="dotted">
        <color indexed="8"/>
      </bottom>
    </border>
    <border>
      <left/>
      <right style="thin"/>
      <top/>
      <bottom style="dotted">
        <color indexed="8"/>
      </bottom>
    </border>
    <border>
      <left/>
      <right/>
      <top/>
      <bottom style="dotted">
        <color indexed="8"/>
      </bottom>
    </border>
    <border>
      <left style="thin">
        <color indexed="8"/>
      </left>
      <right/>
      <top/>
      <bottom style="dotted">
        <color indexed="8"/>
      </bottom>
    </border>
    <border>
      <left style="thin"/>
      <right/>
      <top/>
      <bottom style="dotted"/>
    </border>
    <border>
      <left/>
      <right style="thin"/>
      <top/>
      <bottom style="dotted"/>
    </border>
    <border>
      <left/>
      <right/>
      <top/>
      <bottom style="dotted"/>
    </border>
    <border>
      <left style="thin">
        <color indexed="8"/>
      </left>
      <right/>
      <top/>
      <bottom style="dotted"/>
    </border>
    <border>
      <left style="thin">
        <color indexed="8"/>
      </left>
      <right style="thin">
        <color indexed="8"/>
      </right>
      <top/>
      <bottom style="dotted"/>
    </border>
    <border>
      <left style="thin">
        <color indexed="8"/>
      </left>
      <right style="thin">
        <color indexed="8"/>
      </right>
      <top style="thin"/>
      <bottom/>
    </border>
    <border>
      <left style="thin">
        <color indexed="8"/>
      </left>
      <right style="double"/>
      <top>
        <color indexed="63"/>
      </top>
      <bottom/>
    </border>
    <border>
      <left style="thin">
        <color indexed="8"/>
      </left>
      <right style="thin">
        <color indexed="8"/>
      </right>
      <top style="thin">
        <color indexed="8"/>
      </top>
      <bottom style="double"/>
    </border>
    <border>
      <left style="thin">
        <color indexed="8"/>
      </left>
      <right/>
      <top>
        <color indexed="63"/>
      </top>
      <bottom style="double"/>
    </border>
    <border>
      <left style="double">
        <color indexed="8"/>
      </left>
      <right/>
      <top>
        <color indexed="63"/>
      </top>
      <bottom style="double"/>
    </border>
    <border>
      <left style="thin">
        <color indexed="8"/>
      </left>
      <right style="thin"/>
      <top>
        <color indexed="63"/>
      </top>
      <bottom style="double"/>
    </border>
    <border>
      <left style="thin"/>
      <right/>
      <top>
        <color indexed="63"/>
      </top>
      <bottom style="double"/>
    </border>
    <border>
      <left style="double"/>
      <right style="thin"/>
      <top>
        <color indexed="63"/>
      </top>
      <bottom style="double"/>
    </border>
    <border>
      <left/>
      <right/>
      <top style="dotted">
        <color indexed="8"/>
      </top>
      <bottom style="thin"/>
    </border>
    <border>
      <left style="double">
        <color indexed="8"/>
      </left>
      <right/>
      <top style="thin">
        <color indexed="8"/>
      </top>
      <bottom style="thin"/>
    </border>
    <border>
      <left style="thin">
        <color indexed="8"/>
      </left>
      <right style="double"/>
      <top style="thin">
        <color indexed="8"/>
      </top>
      <bottom style="thin"/>
    </border>
    <border>
      <left style="thin"/>
      <right/>
      <top style="thin">
        <color indexed="8"/>
      </top>
      <bottom style="thin"/>
    </border>
    <border>
      <left style="double">
        <color indexed="8"/>
      </left>
      <right style="thin"/>
      <top style="thin">
        <color indexed="8"/>
      </top>
      <bottom style="thin"/>
    </border>
    <border>
      <left>
        <color indexed="63"/>
      </left>
      <right>
        <color indexed="63"/>
      </right>
      <top>
        <color indexed="63"/>
      </top>
      <bottom style="hair">
        <color indexed="8"/>
      </bottom>
    </border>
    <border>
      <left style="thin"/>
      <right style="thin">
        <color indexed="8"/>
      </right>
      <top style="medium">
        <color indexed="8"/>
      </top>
      <bottom style="double">
        <color indexed="8"/>
      </bottom>
    </border>
    <border>
      <left/>
      <right/>
      <top/>
      <bottom style="dashed"/>
    </border>
    <border>
      <left>
        <color indexed="63"/>
      </left>
      <right>
        <color indexed="63"/>
      </right>
      <top>
        <color indexed="63"/>
      </top>
      <bottom style="medium"/>
    </border>
    <border>
      <left style="thin"/>
      <right style="thin">
        <color indexed="8"/>
      </right>
      <top style="thin">
        <color indexed="8"/>
      </top>
      <bottom style="thin">
        <color indexed="8"/>
      </bottom>
    </border>
    <border>
      <left>
        <color indexed="63"/>
      </left>
      <right style="thin">
        <color indexed="8"/>
      </right>
      <top style="thin"/>
      <bottom style="thin"/>
    </border>
    <border>
      <left style="thin">
        <color indexed="8"/>
      </left>
      <right style="thin"/>
      <top style="thin">
        <color indexed="8"/>
      </top>
      <bottom style="double">
        <color indexed="8"/>
      </bottom>
    </border>
    <border>
      <left style="thin"/>
      <right/>
      <top/>
      <bottom style="dashed"/>
    </border>
    <border>
      <left style="thin"/>
      <right/>
      <top style="dashed"/>
      <bottom style="thin"/>
    </border>
    <border>
      <left/>
      <right/>
      <top style="dashed"/>
      <bottom style="thin"/>
    </border>
    <border>
      <left/>
      <right style="thin"/>
      <top style="dashed"/>
      <bottom style="thin"/>
    </border>
    <border>
      <left style="thin">
        <color indexed="8"/>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style="thin"/>
      <right style="thin"/>
      <top/>
      <bottom/>
    </border>
    <border>
      <left style="thin"/>
      <right style="thin"/>
      <top>
        <color indexed="63"/>
      </top>
      <bottom style="thin">
        <color indexed="8"/>
      </bottom>
    </border>
    <border>
      <left/>
      <right style="thin">
        <color indexed="8"/>
      </right>
      <top/>
      <bottom style="thin">
        <color indexed="8"/>
      </bottom>
    </border>
    <border>
      <left/>
      <right style="thin">
        <color indexed="8"/>
      </right>
      <top style="thin"/>
      <bottom/>
    </border>
    <border>
      <left style="thin">
        <color indexed="8"/>
      </left>
      <right style="thin"/>
      <top style="thin"/>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right/>
      <top style="medium">
        <color indexed="8"/>
      </top>
      <bottom style="thin"/>
    </border>
    <border>
      <left/>
      <right style="thin">
        <color indexed="8"/>
      </right>
      <top style="medium">
        <color indexed="8"/>
      </top>
      <bottom style="thin"/>
    </border>
    <border>
      <left/>
      <right style="thin"/>
      <top>
        <color indexed="63"/>
      </top>
      <bottom style="double"/>
    </border>
    <border>
      <left style="thin"/>
      <right>
        <color indexed="63"/>
      </right>
      <top style="thin">
        <color indexed="8"/>
      </top>
      <bottom style="thin">
        <color indexed="8"/>
      </bottom>
    </border>
    <border>
      <left/>
      <right style="thin"/>
      <top/>
      <bottom style="thin">
        <color indexed="8"/>
      </bottom>
    </border>
    <border>
      <left style="thin"/>
      <right/>
      <top/>
      <bottom style="thin">
        <color indexed="8"/>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1" fillId="3" borderId="0" applyNumberFormat="0" applyBorder="0" applyAlignment="0" applyProtection="0"/>
    <xf numFmtId="0" fontId="70" fillId="4" borderId="0" applyNumberFormat="0" applyBorder="0" applyAlignment="0" applyProtection="0"/>
    <xf numFmtId="0" fontId="1" fillId="5" borderId="0" applyNumberFormat="0" applyBorder="0" applyAlignment="0" applyProtection="0"/>
    <xf numFmtId="0" fontId="70" fillId="6" borderId="0" applyNumberFormat="0" applyBorder="0" applyAlignment="0" applyProtection="0"/>
    <xf numFmtId="0" fontId="1" fillId="7" borderId="0" applyNumberFormat="0" applyBorder="0" applyAlignment="0" applyProtection="0"/>
    <xf numFmtId="0" fontId="70" fillId="8" borderId="0" applyNumberFormat="0" applyBorder="0" applyAlignment="0" applyProtection="0"/>
    <xf numFmtId="0" fontId="1" fillId="9" borderId="0" applyNumberFormat="0" applyBorder="0" applyAlignment="0" applyProtection="0"/>
    <xf numFmtId="0" fontId="70" fillId="10"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1" fillId="13" borderId="0" applyNumberFormat="0" applyBorder="0" applyAlignment="0" applyProtection="0"/>
    <xf numFmtId="0" fontId="70" fillId="14" borderId="0" applyNumberFormat="0" applyBorder="0" applyAlignment="0" applyProtection="0"/>
    <xf numFmtId="0" fontId="1" fillId="15" borderId="0" applyNumberFormat="0" applyBorder="0" applyAlignment="0" applyProtection="0"/>
    <xf numFmtId="0" fontId="70"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70" fillId="20" borderId="0" applyNumberFormat="0" applyBorder="0" applyAlignment="0" applyProtection="0"/>
    <xf numFmtId="0" fontId="1" fillId="9" borderId="0" applyNumberFormat="0" applyBorder="0" applyAlignment="0" applyProtection="0"/>
    <xf numFmtId="0" fontId="70" fillId="21" borderId="0" applyNumberFormat="0" applyBorder="0" applyAlignment="0" applyProtection="0"/>
    <xf numFmtId="0" fontId="1" fillId="15"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38" fillId="25" borderId="0" applyNumberFormat="0" applyBorder="0" applyAlignment="0" applyProtection="0"/>
    <xf numFmtId="0" fontId="71" fillId="26" borderId="0" applyNumberFormat="0" applyBorder="0" applyAlignment="0" applyProtection="0"/>
    <xf numFmtId="0" fontId="38" fillId="17" borderId="0" applyNumberFormat="0" applyBorder="0" applyAlignment="0" applyProtection="0"/>
    <xf numFmtId="0" fontId="71" fillId="27" borderId="0" applyNumberFormat="0" applyBorder="0" applyAlignment="0" applyProtection="0"/>
    <xf numFmtId="0" fontId="38" fillId="19" borderId="0" applyNumberFormat="0" applyBorder="0" applyAlignment="0" applyProtection="0"/>
    <xf numFmtId="0" fontId="71" fillId="28" borderId="0" applyNumberFormat="0" applyBorder="0" applyAlignment="0" applyProtection="0"/>
    <xf numFmtId="0" fontId="38" fillId="29" borderId="0" applyNumberFormat="0" applyBorder="0" applyAlignment="0" applyProtection="0"/>
    <xf numFmtId="0" fontId="71" fillId="30" borderId="0" applyNumberFormat="0" applyBorder="0" applyAlignment="0" applyProtection="0"/>
    <xf numFmtId="0" fontId="38" fillId="31" borderId="0" applyNumberFormat="0" applyBorder="0" applyAlignment="0" applyProtection="0"/>
    <xf numFmtId="0" fontId="71" fillId="32" borderId="0" applyNumberFormat="0" applyBorder="0" applyAlignment="0" applyProtection="0"/>
    <xf numFmtId="0" fontId="38" fillId="33" borderId="0" applyNumberFormat="0" applyBorder="0" applyAlignment="0" applyProtection="0"/>
    <xf numFmtId="0" fontId="71" fillId="34" borderId="0" applyNumberFormat="0" applyBorder="0" applyAlignment="0" applyProtection="0"/>
    <xf numFmtId="0" fontId="38" fillId="35" borderId="0" applyNumberFormat="0" applyBorder="0" applyAlignment="0" applyProtection="0"/>
    <xf numFmtId="0" fontId="71" fillId="36" borderId="0" applyNumberFormat="0" applyBorder="0" applyAlignment="0" applyProtection="0"/>
    <xf numFmtId="0" fontId="38" fillId="37" borderId="0" applyNumberFormat="0" applyBorder="0" applyAlignment="0" applyProtection="0"/>
    <xf numFmtId="0" fontId="71" fillId="38" borderId="0" applyNumberFormat="0" applyBorder="0" applyAlignment="0" applyProtection="0"/>
    <xf numFmtId="0" fontId="38" fillId="39" borderId="0" applyNumberFormat="0" applyBorder="0" applyAlignment="0" applyProtection="0"/>
    <xf numFmtId="0" fontId="71" fillId="40" borderId="0" applyNumberFormat="0" applyBorder="0" applyAlignment="0" applyProtection="0"/>
    <xf numFmtId="0" fontId="38" fillId="29" borderId="0" applyNumberFormat="0" applyBorder="0" applyAlignment="0" applyProtection="0"/>
    <xf numFmtId="0" fontId="71" fillId="41" borderId="0" applyNumberFormat="0" applyBorder="0" applyAlignment="0" applyProtection="0"/>
    <xf numFmtId="0" fontId="38" fillId="31" borderId="0" applyNumberFormat="0" applyBorder="0" applyAlignment="0" applyProtection="0"/>
    <xf numFmtId="0" fontId="71" fillId="42" borderId="0" applyNumberFormat="0" applyBorder="0" applyAlignment="0" applyProtection="0"/>
    <xf numFmtId="0" fontId="38" fillId="43" borderId="0" applyNumberFormat="0" applyBorder="0" applyAlignment="0" applyProtection="0"/>
    <xf numFmtId="0" fontId="72" fillId="44" borderId="0" applyNumberFormat="0" applyBorder="0" applyAlignment="0" applyProtection="0"/>
    <xf numFmtId="0" fontId="39" fillId="5" borderId="0" applyNumberFormat="0" applyBorder="0" applyAlignment="0" applyProtection="0"/>
    <xf numFmtId="0" fontId="73" fillId="45" borderId="1" applyNumberFormat="0" applyAlignment="0" applyProtection="0"/>
    <xf numFmtId="0" fontId="40" fillId="46" borderId="2" applyNumberFormat="0" applyAlignment="0" applyProtection="0"/>
    <xf numFmtId="0" fontId="74" fillId="47" borderId="3" applyNumberFormat="0" applyAlignment="0" applyProtection="0"/>
    <xf numFmtId="0" fontId="41" fillId="48"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0" borderId="0" applyNumberFormat="0" applyFill="0" applyBorder="0" applyAlignment="0" applyProtection="0"/>
    <xf numFmtId="0" fontId="42" fillId="0" borderId="0" applyNumberFormat="0" applyFill="0" applyBorder="0" applyAlignment="0" applyProtection="0"/>
    <xf numFmtId="0" fontId="76" fillId="49" borderId="0" applyNumberFormat="0" applyBorder="0" applyAlignment="0" applyProtection="0"/>
    <xf numFmtId="0" fontId="43" fillId="7" borderId="0" applyNumberFormat="0" applyBorder="0" applyAlignment="0" applyProtection="0"/>
    <xf numFmtId="0" fontId="77" fillId="0" borderId="5" applyNumberFormat="0" applyFill="0" applyAlignment="0" applyProtection="0"/>
    <xf numFmtId="0" fontId="44" fillId="0" borderId="6" applyNumberFormat="0" applyFill="0" applyAlignment="0" applyProtection="0"/>
    <xf numFmtId="0" fontId="78" fillId="0" borderId="7" applyNumberFormat="0" applyFill="0" applyAlignment="0" applyProtection="0"/>
    <xf numFmtId="0" fontId="45" fillId="0" borderId="8" applyNumberFormat="0" applyFill="0" applyAlignment="0" applyProtection="0"/>
    <xf numFmtId="0" fontId="79" fillId="0" borderId="9" applyNumberFormat="0" applyFill="0" applyAlignment="0" applyProtection="0"/>
    <xf numFmtId="0" fontId="46" fillId="0" borderId="10" applyNumberFormat="0" applyFill="0" applyAlignment="0" applyProtection="0"/>
    <xf numFmtId="0" fontId="79" fillId="0" borderId="0" applyNumberFormat="0" applyFill="0" applyBorder="0" applyAlignment="0" applyProtection="0"/>
    <xf numFmtId="0" fontId="46" fillId="0" borderId="0" applyNumberFormat="0" applyFill="0" applyBorder="0" applyAlignment="0" applyProtection="0"/>
    <xf numFmtId="0" fontId="80" fillId="50" borderId="1" applyNumberFormat="0" applyAlignment="0" applyProtection="0"/>
    <xf numFmtId="0" fontId="47" fillId="13" borderId="2" applyNumberFormat="0" applyAlignment="0" applyProtection="0"/>
    <xf numFmtId="0" fontId="81" fillId="0" borderId="11" applyNumberFormat="0" applyFill="0" applyAlignment="0" applyProtection="0"/>
    <xf numFmtId="0" fontId="48" fillId="0" borderId="12" applyNumberFormat="0" applyFill="0" applyAlignment="0" applyProtection="0"/>
    <xf numFmtId="0" fontId="82" fillId="51" borderId="0" applyNumberFormat="0" applyBorder="0" applyAlignment="0" applyProtection="0"/>
    <xf numFmtId="0" fontId="49" fillId="5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83" fillId="45" borderId="15" applyNumberFormat="0" applyAlignment="0" applyProtection="0"/>
    <xf numFmtId="0" fontId="50" fillId="46" borderId="16"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51" fillId="0" borderId="0" applyNumberFormat="0" applyFill="0" applyBorder="0" applyAlignment="0" applyProtection="0"/>
    <xf numFmtId="0" fontId="85" fillId="0" borderId="17" applyNumberFormat="0" applyFill="0" applyAlignment="0" applyProtection="0"/>
    <xf numFmtId="0" fontId="52" fillId="0" borderId="18" applyNumberFormat="0" applyFill="0" applyAlignment="0" applyProtection="0"/>
    <xf numFmtId="0" fontId="86" fillId="0" borderId="0" applyNumberFormat="0" applyFill="0" applyBorder="0" applyAlignment="0" applyProtection="0"/>
    <xf numFmtId="0" fontId="53" fillId="0" borderId="0" applyNumberFormat="0" applyFill="0" applyBorder="0" applyAlignment="0" applyProtection="0"/>
  </cellStyleXfs>
  <cellXfs count="2084">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xf>
    <xf numFmtId="0" fontId="3" fillId="0" borderId="0" xfId="0" applyNumberFormat="1" applyFont="1" applyAlignment="1">
      <alignment/>
    </xf>
    <xf numFmtId="0" fontId="0" fillId="0" borderId="0" xfId="0" applyNumberFormat="1" applyFont="1" applyAlignment="1">
      <alignment/>
    </xf>
    <xf numFmtId="0" fontId="6" fillId="55" borderId="0" xfId="0" applyNumberFormat="1" applyFont="1" applyFill="1" applyAlignment="1">
      <alignment/>
    </xf>
    <xf numFmtId="0" fontId="7" fillId="56" borderId="0" xfId="0" applyNumberFormat="1" applyFont="1" applyFill="1" applyAlignment="1">
      <alignment/>
    </xf>
    <xf numFmtId="0" fontId="2" fillId="55" borderId="0" xfId="0" applyNumberFormat="1" applyFont="1" applyFill="1" applyAlignment="1">
      <alignment/>
    </xf>
    <xf numFmtId="0" fontId="6" fillId="55" borderId="0" xfId="0" applyNumberFormat="1" applyFont="1" applyFill="1" applyAlignment="1">
      <alignment horizontal="right"/>
    </xf>
    <xf numFmtId="0" fontId="7" fillId="56" borderId="0" xfId="0" applyNumberFormat="1" applyFont="1" applyFill="1" applyAlignment="1">
      <alignment horizontal="centerContinuous"/>
    </xf>
    <xf numFmtId="0" fontId="2" fillId="55" borderId="0" xfId="0" applyNumberFormat="1" applyFont="1" applyFill="1" applyAlignment="1">
      <alignment horizontal="centerContinuous"/>
    </xf>
    <xf numFmtId="0" fontId="6" fillId="55" borderId="0" xfId="0" applyNumberFormat="1" applyFont="1" applyFill="1" applyAlignment="1">
      <alignment horizontal="centerContinuous"/>
    </xf>
    <xf numFmtId="0" fontId="2" fillId="56" borderId="0" xfId="0" applyNumberFormat="1" applyFont="1" applyFill="1" applyAlignment="1">
      <alignment horizontal="centerContinuous"/>
    </xf>
    <xf numFmtId="0" fontId="4" fillId="56" borderId="0" xfId="0" applyNumberFormat="1" applyFont="1" applyFill="1" applyAlignment="1">
      <alignment horizontal="centerContinuous"/>
    </xf>
    <xf numFmtId="0" fontId="7" fillId="55" borderId="0" xfId="0" applyNumberFormat="1" applyFont="1" applyFill="1" applyAlignment="1">
      <alignment/>
    </xf>
    <xf numFmtId="0" fontId="3" fillId="56" borderId="0" xfId="0" applyNumberFormat="1" applyFont="1" applyFill="1" applyAlignment="1">
      <alignment/>
    </xf>
    <xf numFmtId="0" fontId="7" fillId="56" borderId="0" xfId="0" applyNumberFormat="1" applyFont="1" applyFill="1" applyAlignment="1">
      <alignment horizontal="left"/>
    </xf>
    <xf numFmtId="0" fontId="2" fillId="55" borderId="0" xfId="0" applyNumberFormat="1" applyFont="1" applyFill="1" applyAlignment="1">
      <alignment horizontal="left"/>
    </xf>
    <xf numFmtId="0" fontId="7" fillId="56" borderId="19" xfId="0" applyNumberFormat="1" applyFont="1" applyFill="1" applyBorder="1" applyAlignment="1">
      <alignment/>
    </xf>
    <xf numFmtId="0" fontId="7" fillId="56" borderId="0" xfId="0" applyNumberFormat="1" applyFont="1" applyFill="1" applyAlignment="1">
      <alignment horizontal="center"/>
    </xf>
    <xf numFmtId="0" fontId="8" fillId="56" borderId="0" xfId="0" applyNumberFormat="1" applyFont="1" applyFill="1" applyAlignment="1">
      <alignment/>
    </xf>
    <xf numFmtId="0" fontId="2" fillId="55" borderId="20" xfId="0" applyNumberFormat="1" applyFont="1" applyFill="1" applyBorder="1" applyAlignment="1">
      <alignment/>
    </xf>
    <xf numFmtId="0" fontId="7" fillId="56" borderId="0" xfId="0" applyNumberFormat="1" applyFont="1" applyFill="1" applyAlignment="1" applyProtection="1">
      <alignment/>
      <protection locked="0"/>
    </xf>
    <xf numFmtId="0" fontId="2" fillId="55" borderId="21" xfId="0" applyNumberFormat="1" applyFont="1" applyFill="1" applyBorder="1" applyAlignment="1">
      <alignment/>
    </xf>
    <xf numFmtId="0" fontId="3" fillId="55" borderId="0" xfId="0" applyNumberFormat="1" applyFont="1" applyFill="1" applyAlignment="1">
      <alignment/>
    </xf>
    <xf numFmtId="180" fontId="2" fillId="55" borderId="0" xfId="0" applyNumberFormat="1" applyFont="1" applyFill="1" applyAlignment="1" applyProtection="1">
      <alignment/>
      <protection hidden="1"/>
    </xf>
    <xf numFmtId="180" fontId="7" fillId="55" borderId="0" xfId="0" applyNumberFormat="1" applyFont="1" applyFill="1" applyAlignment="1" applyProtection="1">
      <alignment/>
      <protection hidden="1"/>
    </xf>
    <xf numFmtId="180" fontId="2" fillId="56" borderId="0" xfId="0" applyNumberFormat="1" applyFont="1" applyFill="1" applyAlignment="1" applyProtection="1">
      <alignment/>
      <protection hidden="1"/>
    </xf>
    <xf numFmtId="180" fontId="3" fillId="56" borderId="0" xfId="0" applyNumberFormat="1" applyFont="1" applyFill="1" applyAlignment="1" applyProtection="1">
      <alignment/>
      <protection hidden="1"/>
    </xf>
    <xf numFmtId="180" fontId="3" fillId="55" borderId="0" xfId="0" applyNumberFormat="1" applyFont="1" applyFill="1" applyAlignment="1" applyProtection="1">
      <alignment/>
      <protection hidden="1"/>
    </xf>
    <xf numFmtId="0" fontId="6" fillId="56" borderId="0" xfId="0" applyNumberFormat="1" applyFont="1" applyFill="1" applyAlignment="1">
      <alignment horizontal="right"/>
    </xf>
    <xf numFmtId="0" fontId="7" fillId="56" borderId="0" xfId="0" applyNumberFormat="1" applyFont="1" applyFill="1" applyAlignment="1">
      <alignment horizontal="centerContinuous" vertical="center"/>
    </xf>
    <xf numFmtId="0" fontId="9" fillId="55" borderId="0" xfId="0" applyNumberFormat="1" applyFont="1" applyFill="1" applyAlignment="1">
      <alignment horizontal="center"/>
    </xf>
    <xf numFmtId="0" fontId="10" fillId="55" borderId="0" xfId="0" applyNumberFormat="1" applyFont="1" applyFill="1" applyAlignment="1">
      <alignment horizontal="center"/>
    </xf>
    <xf numFmtId="0" fontId="7" fillId="56" borderId="0" xfId="0" applyNumberFormat="1" applyFont="1" applyFill="1" applyAlignment="1">
      <alignment horizontal="centerContinuous" wrapText="1"/>
    </xf>
    <xf numFmtId="3" fontId="8" fillId="56" borderId="22" xfId="0" applyNumberFormat="1" applyFont="1" applyFill="1" applyBorder="1" applyAlignment="1">
      <alignment/>
    </xf>
    <xf numFmtId="0" fontId="7" fillId="56" borderId="23" xfId="0" applyNumberFormat="1" applyFont="1" applyFill="1" applyBorder="1" applyAlignment="1">
      <alignment/>
    </xf>
    <xf numFmtId="0" fontId="6" fillId="56" borderId="0" xfId="0" applyNumberFormat="1" applyFont="1" applyFill="1" applyAlignment="1">
      <alignment/>
    </xf>
    <xf numFmtId="3" fontId="6" fillId="56" borderId="22" xfId="0" applyNumberFormat="1" applyFont="1" applyFill="1" applyBorder="1" applyAlignment="1" applyProtection="1">
      <alignment/>
      <protection locked="0"/>
    </xf>
    <xf numFmtId="0" fontId="8" fillId="56" borderId="22" xfId="0" applyNumberFormat="1" applyFont="1" applyFill="1" applyBorder="1" applyAlignment="1">
      <alignment/>
    </xf>
    <xf numFmtId="0" fontId="8" fillId="56" borderId="23" xfId="0" applyNumberFormat="1" applyFont="1" applyFill="1" applyBorder="1" applyAlignment="1">
      <alignment/>
    </xf>
    <xf numFmtId="3" fontId="6" fillId="56" borderId="22" xfId="0" applyNumberFormat="1" applyFont="1" applyFill="1" applyBorder="1" applyAlignment="1">
      <alignment/>
    </xf>
    <xf numFmtId="0" fontId="6" fillId="55" borderId="23" xfId="0" applyNumberFormat="1" applyFont="1" applyFill="1" applyBorder="1" applyAlignment="1">
      <alignment/>
    </xf>
    <xf numFmtId="0" fontId="2" fillId="55" borderId="24" xfId="0" applyNumberFormat="1" applyFont="1" applyFill="1" applyBorder="1" applyAlignment="1">
      <alignment/>
    </xf>
    <xf numFmtId="3" fontId="11" fillId="57" borderId="0" xfId="0" applyNumberFormat="1" applyFont="1" applyFill="1" applyAlignment="1">
      <alignment horizontal="center"/>
    </xf>
    <xf numFmtId="0" fontId="4" fillId="56" borderId="0" xfId="0" applyNumberFormat="1" applyFont="1" applyFill="1" applyAlignment="1">
      <alignment/>
    </xf>
    <xf numFmtId="0" fontId="11" fillId="56" borderId="0" xfId="0" applyNumberFormat="1" applyFont="1" applyFill="1" applyAlignment="1">
      <alignment horizontal="center"/>
    </xf>
    <xf numFmtId="3" fontId="8" fillId="56" borderId="23" xfId="0" applyNumberFormat="1" applyFont="1" applyFill="1" applyBorder="1" applyAlignment="1">
      <alignment/>
    </xf>
    <xf numFmtId="0" fontId="2" fillId="56" borderId="0" xfId="0" applyNumberFormat="1" applyFont="1" applyFill="1" applyAlignment="1">
      <alignment/>
    </xf>
    <xf numFmtId="3" fontId="8" fillId="56" borderId="24" xfId="0" applyNumberFormat="1" applyFont="1" applyFill="1" applyBorder="1" applyAlignment="1">
      <alignment/>
    </xf>
    <xf numFmtId="0" fontId="4" fillId="56" borderId="0" xfId="0" applyNumberFormat="1" applyFont="1" applyFill="1" applyAlignment="1">
      <alignment horizontal="left"/>
    </xf>
    <xf numFmtId="0" fontId="11" fillId="57" borderId="0" xfId="0" applyNumberFormat="1" applyFont="1" applyFill="1" applyAlignment="1">
      <alignment horizontal="center"/>
    </xf>
    <xf numFmtId="0" fontId="3" fillId="55" borderId="0" xfId="0" applyNumberFormat="1" applyFont="1" applyFill="1" applyAlignment="1">
      <alignment horizontal="center"/>
    </xf>
    <xf numFmtId="0" fontId="7" fillId="56" borderId="22" xfId="0" applyNumberFormat="1" applyFont="1" applyFill="1" applyBorder="1" applyAlignment="1">
      <alignment/>
    </xf>
    <xf numFmtId="0" fontId="2" fillId="55" borderId="23" xfId="0" applyNumberFormat="1" applyFont="1" applyFill="1" applyBorder="1" applyAlignment="1">
      <alignment/>
    </xf>
    <xf numFmtId="0" fontId="7" fillId="56" borderId="22" xfId="0" applyNumberFormat="1" applyFont="1" applyFill="1" applyBorder="1" applyAlignment="1">
      <alignment horizontal="centerContinuous"/>
    </xf>
    <xf numFmtId="0" fontId="6" fillId="56" borderId="23" xfId="0" applyNumberFormat="1" applyFont="1" applyFill="1" applyBorder="1" applyAlignment="1">
      <alignment/>
    </xf>
    <xf numFmtId="3" fontId="6" fillId="56" borderId="23" xfId="0" applyNumberFormat="1" applyFont="1" applyFill="1" applyBorder="1" applyAlignment="1" applyProtection="1">
      <alignment horizontal="right"/>
      <protection locked="0"/>
    </xf>
    <xf numFmtId="0" fontId="6" fillId="56" borderId="25" xfId="0" applyNumberFormat="1" applyFont="1" applyFill="1" applyBorder="1" applyAlignment="1">
      <alignment/>
    </xf>
    <xf numFmtId="3" fontId="6" fillId="56" borderId="25" xfId="0" applyNumberFormat="1" applyFont="1" applyFill="1" applyBorder="1" applyAlignment="1" applyProtection="1">
      <alignment horizontal="right"/>
      <protection locked="0"/>
    </xf>
    <xf numFmtId="3" fontId="8" fillId="56" borderId="22" xfId="0" applyNumberFormat="1" applyFont="1" applyFill="1" applyBorder="1" applyAlignment="1">
      <alignment horizontal="right"/>
    </xf>
    <xf numFmtId="0" fontId="7" fillId="58" borderId="22" xfId="0" applyNumberFormat="1" applyFont="1" applyFill="1" applyBorder="1" applyAlignment="1">
      <alignment horizontal="centerContinuous"/>
    </xf>
    <xf numFmtId="0" fontId="3" fillId="56" borderId="0" xfId="0" applyNumberFormat="1" applyFont="1" applyFill="1" applyAlignment="1">
      <alignment horizontal="center"/>
    </xf>
    <xf numFmtId="0" fontId="6" fillId="56" borderId="23" xfId="0" applyNumberFormat="1" applyFont="1" applyFill="1" applyBorder="1" applyAlignment="1" applyProtection="1">
      <alignment/>
      <protection locked="0"/>
    </xf>
    <xf numFmtId="0" fontId="6" fillId="58" borderId="23" xfId="0" applyNumberFormat="1" applyFont="1" applyFill="1" applyBorder="1" applyAlignment="1" applyProtection="1">
      <alignment horizontal="centerContinuous"/>
      <protection locked="0"/>
    </xf>
    <xf numFmtId="0" fontId="6" fillId="56" borderId="25" xfId="0" applyNumberFormat="1" applyFont="1" applyFill="1" applyBorder="1" applyAlignment="1" applyProtection="1">
      <alignment/>
      <protection locked="0"/>
    </xf>
    <xf numFmtId="0" fontId="6" fillId="58" borderId="25" xfId="0" applyNumberFormat="1" applyFont="1" applyFill="1" applyBorder="1" applyAlignment="1" applyProtection="1">
      <alignment horizontal="centerContinuous"/>
      <protection locked="0"/>
    </xf>
    <xf numFmtId="0" fontId="7" fillId="56" borderId="25" xfId="0" applyNumberFormat="1" applyFont="1" applyFill="1" applyBorder="1" applyAlignment="1" applyProtection="1">
      <alignment/>
      <protection locked="0"/>
    </xf>
    <xf numFmtId="3" fontId="7" fillId="56" borderId="25" xfId="0" applyNumberFormat="1" applyFont="1" applyFill="1" applyBorder="1" applyAlignment="1" applyProtection="1">
      <alignment horizontal="right"/>
      <protection locked="0"/>
    </xf>
    <xf numFmtId="0" fontId="7" fillId="58" borderId="25" xfId="0" applyNumberFormat="1" applyFont="1" applyFill="1" applyBorder="1" applyAlignment="1" applyProtection="1">
      <alignment horizontal="centerContinuous"/>
      <protection locked="0"/>
    </xf>
    <xf numFmtId="0" fontId="7" fillId="58" borderId="22" xfId="0" applyNumberFormat="1" applyFont="1" applyFill="1" applyBorder="1" applyAlignment="1">
      <alignment/>
    </xf>
    <xf numFmtId="0" fontId="7" fillId="56" borderId="24" xfId="0" applyNumberFormat="1" applyFont="1" applyFill="1" applyBorder="1" applyAlignment="1">
      <alignment/>
    </xf>
    <xf numFmtId="3" fontId="7" fillId="56" borderId="0" xfId="0" applyNumberFormat="1" applyFont="1" applyFill="1" applyAlignment="1">
      <alignment/>
    </xf>
    <xf numFmtId="3" fontId="2" fillId="55" borderId="0" xfId="0" applyNumberFormat="1" applyFont="1" applyFill="1" applyAlignment="1">
      <alignment/>
    </xf>
    <xf numFmtId="0" fontId="8" fillId="56" borderId="25" xfId="0" applyNumberFormat="1" applyFont="1" applyFill="1" applyBorder="1" applyAlignment="1" applyProtection="1">
      <alignment/>
      <protection locked="0"/>
    </xf>
    <xf numFmtId="0" fontId="7" fillId="56" borderId="25" xfId="0" applyNumberFormat="1" applyFont="1" applyFill="1" applyBorder="1" applyAlignment="1" applyProtection="1">
      <alignment horizontal="centerContinuous"/>
      <protection locked="0"/>
    </xf>
    <xf numFmtId="0" fontId="8" fillId="58" borderId="22" xfId="0" applyNumberFormat="1" applyFont="1" applyFill="1" applyBorder="1" applyAlignment="1">
      <alignment/>
    </xf>
    <xf numFmtId="3" fontId="7" fillId="58" borderId="22" xfId="0" applyNumberFormat="1" applyFont="1" applyFill="1" applyBorder="1" applyAlignment="1">
      <alignment horizontal="right"/>
    </xf>
    <xf numFmtId="0" fontId="6" fillId="58" borderId="23" xfId="0" applyNumberFormat="1" applyFont="1" applyFill="1" applyBorder="1" applyAlignment="1" applyProtection="1">
      <alignment/>
      <protection locked="0"/>
    </xf>
    <xf numFmtId="3" fontId="6" fillId="58" borderId="23" xfId="0" applyNumberFormat="1" applyFont="1" applyFill="1" applyBorder="1" applyAlignment="1" applyProtection="1">
      <alignment horizontal="left"/>
      <protection locked="0"/>
    </xf>
    <xf numFmtId="0" fontId="6" fillId="58" borderId="25" xfId="0" applyNumberFormat="1" applyFont="1" applyFill="1" applyBorder="1" applyAlignment="1" applyProtection="1">
      <alignment/>
      <protection locked="0"/>
    </xf>
    <xf numFmtId="0" fontId="8" fillId="56" borderId="25" xfId="0" applyNumberFormat="1" applyFont="1" applyFill="1" applyBorder="1" applyAlignment="1">
      <alignment/>
    </xf>
    <xf numFmtId="0" fontId="8" fillId="58" borderId="25" xfId="0" applyNumberFormat="1" applyFont="1" applyFill="1" applyBorder="1" applyAlignment="1">
      <alignment/>
    </xf>
    <xf numFmtId="0" fontId="2" fillId="55" borderId="25" xfId="0" applyNumberFormat="1" applyFont="1" applyFill="1" applyBorder="1" applyAlignment="1" applyProtection="1">
      <alignment/>
      <protection locked="0"/>
    </xf>
    <xf numFmtId="0" fontId="4" fillId="56" borderId="24" xfId="0" applyNumberFormat="1" applyFont="1" applyFill="1" applyBorder="1" applyAlignment="1">
      <alignment/>
    </xf>
    <xf numFmtId="3" fontId="6" fillId="55" borderId="23" xfId="0" applyNumberFormat="1" applyFont="1" applyFill="1" applyBorder="1" applyAlignment="1">
      <alignment horizontal="right"/>
    </xf>
    <xf numFmtId="3" fontId="6" fillId="55" borderId="25" xfId="0" applyNumberFormat="1" applyFont="1" applyFill="1" applyBorder="1" applyAlignment="1">
      <alignment horizontal="right"/>
    </xf>
    <xf numFmtId="0" fontId="9" fillId="56" borderId="0" xfId="0" applyNumberFormat="1" applyFont="1" applyFill="1" applyAlignment="1">
      <alignment horizontal="center"/>
    </xf>
    <xf numFmtId="0" fontId="10" fillId="56" borderId="0" xfId="0" applyNumberFormat="1" applyFont="1" applyFill="1" applyAlignment="1">
      <alignment horizontal="center"/>
    </xf>
    <xf numFmtId="0" fontId="12" fillId="56" borderId="0" xfId="0" applyNumberFormat="1" applyFont="1" applyFill="1" applyAlignment="1">
      <alignment horizontal="center"/>
    </xf>
    <xf numFmtId="0" fontId="2" fillId="55" borderId="19" xfId="0" applyNumberFormat="1" applyFont="1" applyFill="1" applyBorder="1" applyAlignment="1">
      <alignment/>
    </xf>
    <xf numFmtId="0" fontId="2" fillId="55" borderId="0" xfId="0" applyNumberFormat="1" applyFont="1" applyFill="1" applyAlignment="1" applyProtection="1">
      <alignment/>
      <protection locked="0"/>
    </xf>
    <xf numFmtId="3" fontId="8" fillId="56" borderId="22" xfId="0" applyNumberFormat="1" applyFont="1" applyFill="1" applyBorder="1" applyAlignment="1" applyProtection="1">
      <alignment/>
      <protection locked="0"/>
    </xf>
    <xf numFmtId="3" fontId="7" fillId="56" borderId="23" xfId="0" applyNumberFormat="1" applyFont="1" applyFill="1" applyBorder="1" applyAlignment="1">
      <alignment/>
    </xf>
    <xf numFmtId="0" fontId="2" fillId="56" borderId="0" xfId="0" applyNumberFormat="1" applyFont="1" applyFill="1" applyAlignment="1">
      <alignment horizontal="center"/>
    </xf>
    <xf numFmtId="0" fontId="6" fillId="56" borderId="23" xfId="0" applyNumberFormat="1" applyFont="1" applyFill="1" applyBorder="1" applyAlignment="1" applyProtection="1">
      <alignment horizontal="centerContinuous"/>
      <protection locked="0"/>
    </xf>
    <xf numFmtId="0" fontId="7" fillId="56" borderId="21" xfId="0" applyNumberFormat="1" applyFont="1" applyFill="1" applyBorder="1" applyAlignment="1">
      <alignment/>
    </xf>
    <xf numFmtId="0" fontId="4" fillId="55" borderId="0" xfId="0" applyNumberFormat="1" applyFont="1" applyFill="1" applyAlignment="1">
      <alignment/>
    </xf>
    <xf numFmtId="0" fontId="5" fillId="56" borderId="0" xfId="0" applyNumberFormat="1" applyFont="1" applyFill="1" applyAlignment="1">
      <alignment/>
    </xf>
    <xf numFmtId="0" fontId="3" fillId="55" borderId="23" xfId="0" applyNumberFormat="1" applyFont="1" applyFill="1" applyBorder="1" applyAlignment="1">
      <alignment/>
    </xf>
    <xf numFmtId="3" fontId="6" fillId="55" borderId="22" xfId="0" applyNumberFormat="1" applyFont="1" applyFill="1" applyBorder="1" applyAlignment="1" applyProtection="1">
      <alignment horizontal="right"/>
      <protection locked="0"/>
    </xf>
    <xf numFmtId="0" fontId="3" fillId="55" borderId="24" xfId="0" applyNumberFormat="1" applyFont="1" applyFill="1" applyBorder="1" applyAlignment="1">
      <alignment/>
    </xf>
    <xf numFmtId="0" fontId="2" fillId="55" borderId="0" xfId="0" applyNumberFormat="1" applyFont="1" applyFill="1" applyAlignment="1">
      <alignment horizontal="center"/>
    </xf>
    <xf numFmtId="0" fontId="3" fillId="55" borderId="21" xfId="0" applyNumberFormat="1" applyFont="1" applyFill="1" applyBorder="1" applyAlignment="1">
      <alignment/>
    </xf>
    <xf numFmtId="0" fontId="7" fillId="55" borderId="0" xfId="0" applyNumberFormat="1" applyFont="1" applyFill="1" applyAlignment="1">
      <alignment horizontal="centerContinuous"/>
    </xf>
    <xf numFmtId="0" fontId="2" fillId="0" borderId="0" xfId="0" applyNumberFormat="1" applyFont="1" applyAlignment="1">
      <alignment horizontal="centerContinuous"/>
    </xf>
    <xf numFmtId="0" fontId="8" fillId="0" borderId="22" xfId="0" applyNumberFormat="1" applyFont="1" applyBorder="1" applyAlignment="1">
      <alignment horizontal="center" vertical="center"/>
    </xf>
    <xf numFmtId="0" fontId="8" fillId="0" borderId="22" xfId="0" applyNumberFormat="1" applyFont="1" applyBorder="1" applyAlignment="1">
      <alignment horizontal="center" vertical="center" wrapText="1"/>
    </xf>
    <xf numFmtId="0" fontId="2" fillId="0" borderId="23" xfId="0" applyNumberFormat="1" applyFont="1" applyBorder="1" applyAlignment="1">
      <alignment/>
    </xf>
    <xf numFmtId="0" fontId="8" fillId="0" borderId="0" xfId="0" applyNumberFormat="1" applyFont="1" applyAlignment="1" applyProtection="1">
      <alignment/>
      <protection locked="0"/>
    </xf>
    <xf numFmtId="3" fontId="6" fillId="0" borderId="22" xfId="0" applyNumberFormat="1" applyFont="1" applyBorder="1" applyAlignment="1" applyProtection="1">
      <alignment horizontal="right"/>
      <protection locked="0"/>
    </xf>
    <xf numFmtId="3" fontId="6" fillId="0" borderId="22" xfId="0" applyNumberFormat="1" applyFont="1" applyFill="1" applyBorder="1" applyAlignment="1">
      <alignment horizontal="right"/>
    </xf>
    <xf numFmtId="0" fontId="6" fillId="0" borderId="0" xfId="0" applyNumberFormat="1" applyFont="1" applyAlignment="1" applyProtection="1">
      <alignment/>
      <protection locked="0"/>
    </xf>
    <xf numFmtId="0" fontId="2" fillId="0" borderId="21" xfId="0" applyNumberFormat="1" applyFont="1" applyBorder="1" applyAlignment="1">
      <alignment/>
    </xf>
    <xf numFmtId="0" fontId="7" fillId="55" borderId="0" xfId="0" applyNumberFormat="1" applyFont="1" applyFill="1" applyAlignment="1">
      <alignment horizontal="center"/>
    </xf>
    <xf numFmtId="0" fontId="2" fillId="0" borderId="24" xfId="0" applyNumberFormat="1" applyFont="1" applyBorder="1" applyAlignment="1">
      <alignment/>
    </xf>
    <xf numFmtId="0" fontId="8" fillId="0" borderId="0" xfId="0" applyNumberFormat="1" applyFont="1" applyAlignment="1">
      <alignment/>
    </xf>
    <xf numFmtId="0" fontId="6" fillId="0" borderId="0" xfId="0" applyNumberFormat="1" applyFont="1" applyAlignment="1">
      <alignment/>
    </xf>
    <xf numFmtId="0" fontId="6" fillId="0" borderId="23" xfId="0" applyNumberFormat="1" applyFont="1" applyBorder="1" applyAlignment="1">
      <alignment/>
    </xf>
    <xf numFmtId="3" fontId="8" fillId="56" borderId="22" xfId="0" applyNumberFormat="1" applyFont="1" applyFill="1" applyBorder="1" applyAlignment="1" applyProtection="1">
      <alignment horizontal="right"/>
      <protection locked="0"/>
    </xf>
    <xf numFmtId="0" fontId="6" fillId="55" borderId="0" xfId="0" applyNumberFormat="1" applyFont="1" applyFill="1" applyAlignment="1">
      <alignment horizontal="left"/>
    </xf>
    <xf numFmtId="0" fontId="2" fillId="0" borderId="22" xfId="0" applyNumberFormat="1" applyFont="1" applyBorder="1" applyAlignment="1">
      <alignment/>
    </xf>
    <xf numFmtId="0" fontId="14" fillId="55" borderId="22" xfId="0" applyNumberFormat="1" applyFont="1" applyFill="1" applyBorder="1" applyAlignment="1">
      <alignment/>
    </xf>
    <xf numFmtId="0" fontId="6" fillId="55" borderId="22" xfId="0" applyNumberFormat="1" applyFont="1" applyFill="1" applyBorder="1" applyAlignment="1">
      <alignment/>
    </xf>
    <xf numFmtId="0" fontId="14" fillId="55" borderId="0" xfId="0" applyNumberFormat="1" applyFont="1" applyFill="1" applyAlignment="1">
      <alignment/>
    </xf>
    <xf numFmtId="0" fontId="4" fillId="56" borderId="0" xfId="0" applyNumberFormat="1" applyFont="1" applyFill="1" applyAlignment="1">
      <alignment horizontal="centerContinuous" vertical="center"/>
    </xf>
    <xf numFmtId="3" fontId="6" fillId="59" borderId="23" xfId="0" applyNumberFormat="1" applyFont="1" applyFill="1" applyBorder="1" applyAlignment="1">
      <alignment/>
    </xf>
    <xf numFmtId="3" fontId="6" fillId="56" borderId="22" xfId="0" applyNumberFormat="1" applyFont="1" applyFill="1" applyBorder="1" applyAlignment="1" applyProtection="1">
      <alignment horizontal="right"/>
      <protection locked="0"/>
    </xf>
    <xf numFmtId="3" fontId="6" fillId="59" borderId="22" xfId="0" applyNumberFormat="1" applyFont="1" applyFill="1" applyBorder="1" applyAlignment="1">
      <alignment/>
    </xf>
    <xf numFmtId="0" fontId="3" fillId="55" borderId="19" xfId="0" applyNumberFormat="1" applyFont="1" applyFill="1" applyBorder="1" applyAlignment="1">
      <alignment/>
    </xf>
    <xf numFmtId="3" fontId="7" fillId="58" borderId="26" xfId="0" applyNumberFormat="1" applyFont="1" applyFill="1" applyBorder="1" applyAlignment="1">
      <alignment horizontal="centerContinuous"/>
    </xf>
    <xf numFmtId="3" fontId="6" fillId="56" borderId="23" xfId="0" applyNumberFormat="1" applyFont="1" applyFill="1" applyBorder="1" applyAlignment="1">
      <alignment/>
    </xf>
    <xf numFmtId="0" fontId="2" fillId="55" borderId="0" xfId="0" applyNumberFormat="1" applyFont="1" applyFill="1" applyAlignment="1">
      <alignment horizontal="centerContinuous" wrapText="1"/>
    </xf>
    <xf numFmtId="3" fontId="8" fillId="56" borderId="23" xfId="0" applyNumberFormat="1" applyFont="1" applyFill="1" applyBorder="1" applyAlignment="1">
      <alignment horizontal="right"/>
    </xf>
    <xf numFmtId="0" fontId="6" fillId="56" borderId="0" xfId="0" applyNumberFormat="1" applyFont="1" applyFill="1" applyAlignment="1">
      <alignment horizontal="centerContinuous" vertical="center"/>
    </xf>
    <xf numFmtId="0" fontId="7" fillId="58" borderId="22" xfId="0" applyNumberFormat="1" applyFont="1" applyFill="1" applyBorder="1" applyAlignment="1">
      <alignment horizontal="left"/>
    </xf>
    <xf numFmtId="0" fontId="7" fillId="56" borderId="0" xfId="0" applyNumberFormat="1" applyFont="1" applyFill="1" applyAlignment="1">
      <alignment horizontal="center" vertical="center"/>
    </xf>
    <xf numFmtId="0" fontId="8" fillId="55" borderId="0" xfId="0" applyNumberFormat="1" applyFont="1" applyFill="1" applyAlignment="1">
      <alignment/>
    </xf>
    <xf numFmtId="0" fontId="6" fillId="55" borderId="23" xfId="0" applyNumberFormat="1" applyFont="1" applyFill="1" applyBorder="1" applyAlignment="1" applyProtection="1">
      <alignment horizontal="centerContinuous"/>
      <protection locked="0"/>
    </xf>
    <xf numFmtId="0" fontId="2" fillId="58" borderId="22" xfId="0" applyNumberFormat="1" applyFont="1" applyFill="1" applyBorder="1" applyAlignment="1">
      <alignment horizontal="left"/>
    </xf>
    <xf numFmtId="0" fontId="3" fillId="46" borderId="22" xfId="0" applyNumberFormat="1" applyFont="1" applyFill="1" applyBorder="1" applyAlignment="1" applyProtection="1">
      <alignment horizontal="centerContinuous"/>
      <protection locked="0"/>
    </xf>
    <xf numFmtId="0" fontId="7" fillId="56" borderId="21" xfId="0" applyNumberFormat="1" applyFont="1" applyFill="1" applyBorder="1" applyAlignment="1">
      <alignment horizontal="centerContinuous"/>
    </xf>
    <xf numFmtId="0" fontId="7" fillId="56" borderId="21" xfId="0" applyNumberFormat="1" applyFont="1" applyFill="1" applyBorder="1" applyAlignment="1">
      <alignment horizontal="center"/>
    </xf>
    <xf numFmtId="0" fontId="6" fillId="56" borderId="0" xfId="0" applyNumberFormat="1" applyFont="1" applyFill="1" applyAlignment="1" applyProtection="1">
      <alignment/>
      <protection locked="0"/>
    </xf>
    <xf numFmtId="0" fontId="7" fillId="56" borderId="19" xfId="0" applyNumberFormat="1" applyFont="1" applyFill="1" applyBorder="1" applyAlignment="1" applyProtection="1">
      <alignment/>
      <protection locked="0"/>
    </xf>
    <xf numFmtId="0" fontId="6" fillId="56" borderId="19" xfId="0" applyNumberFormat="1" applyFont="1" applyFill="1" applyBorder="1" applyAlignment="1" applyProtection="1">
      <alignment/>
      <protection locked="0"/>
    </xf>
    <xf numFmtId="0" fontId="7" fillId="56" borderId="0" xfId="0" applyNumberFormat="1" applyFont="1" applyFill="1" applyAlignment="1">
      <alignment horizontal="right"/>
    </xf>
    <xf numFmtId="3" fontId="8" fillId="56" borderId="24" xfId="0" applyNumberFormat="1" applyFont="1" applyFill="1" applyBorder="1" applyAlignment="1" applyProtection="1">
      <alignment/>
      <protection locked="0"/>
    </xf>
    <xf numFmtId="3" fontId="6" fillId="56" borderId="24" xfId="0" applyNumberFormat="1" applyFont="1" applyFill="1" applyBorder="1" applyAlignment="1" applyProtection="1">
      <alignment/>
      <protection locked="0"/>
    </xf>
    <xf numFmtId="3" fontId="6" fillId="56" borderId="24" xfId="0" applyNumberFormat="1" applyFont="1" applyFill="1" applyBorder="1" applyAlignment="1">
      <alignment/>
    </xf>
    <xf numFmtId="0" fontId="3" fillId="55" borderId="0" xfId="0" applyNumberFormat="1" applyFont="1" applyFill="1" applyAlignment="1">
      <alignment horizontal="left"/>
    </xf>
    <xf numFmtId="3" fontId="6" fillId="56" borderId="22" xfId="0" applyNumberFormat="1" applyFont="1" applyFill="1" applyBorder="1" applyAlignment="1" applyProtection="1">
      <alignment horizontal="centerContinuous"/>
      <protection locked="0"/>
    </xf>
    <xf numFmtId="0" fontId="3" fillId="55" borderId="0" xfId="0" applyNumberFormat="1" applyFont="1" applyFill="1" applyAlignment="1">
      <alignment horizontal="centerContinuous"/>
    </xf>
    <xf numFmtId="0" fontId="4" fillId="56" borderId="22" xfId="0" applyNumberFormat="1" applyFont="1" applyFill="1" applyBorder="1" applyAlignment="1">
      <alignment horizontal="left" vertical="center"/>
    </xf>
    <xf numFmtId="0" fontId="2" fillId="56" borderId="23" xfId="0" applyNumberFormat="1" applyFont="1" applyFill="1" applyBorder="1" applyAlignment="1">
      <alignment/>
    </xf>
    <xf numFmtId="0" fontId="8" fillId="56" borderId="22" xfId="0" applyNumberFormat="1" applyFont="1" applyFill="1" applyBorder="1" applyAlignment="1">
      <alignment horizontal="centerContinuous" vertical="center"/>
    </xf>
    <xf numFmtId="0" fontId="7" fillId="56" borderId="24" xfId="0" applyNumberFormat="1" applyFont="1" applyFill="1" applyBorder="1" applyAlignment="1">
      <alignment horizontal="centerContinuous"/>
    </xf>
    <xf numFmtId="0" fontId="2" fillId="55" borderId="24" xfId="0" applyNumberFormat="1" applyFont="1" applyFill="1" applyBorder="1" applyAlignment="1">
      <alignment horizontal="centerContinuous" vertical="center"/>
    </xf>
    <xf numFmtId="0" fontId="2" fillId="55" borderId="24" xfId="0" applyNumberFormat="1" applyFont="1" applyFill="1" applyBorder="1" applyAlignment="1">
      <alignment horizontal="centerContinuous"/>
    </xf>
    <xf numFmtId="0" fontId="7" fillId="60" borderId="24" xfId="0" applyNumberFormat="1" applyFont="1" applyFill="1" applyBorder="1" applyAlignment="1">
      <alignment horizontal="centerContinuous"/>
    </xf>
    <xf numFmtId="0" fontId="7" fillId="58" borderId="22" xfId="0" applyNumberFormat="1" applyFont="1" applyFill="1" applyBorder="1" applyAlignment="1">
      <alignment horizontal="center"/>
    </xf>
    <xf numFmtId="0" fontId="7" fillId="56" borderId="24" xfId="0" applyNumberFormat="1" applyFont="1" applyFill="1" applyBorder="1" applyAlignment="1">
      <alignment horizontal="centerContinuous" vertical="center"/>
    </xf>
    <xf numFmtId="0" fontId="3" fillId="55" borderId="24" xfId="0" applyNumberFormat="1" applyFont="1" applyFill="1" applyBorder="1" applyAlignment="1">
      <alignment horizontal="centerContinuous"/>
    </xf>
    <xf numFmtId="0" fontId="7" fillId="56" borderId="23" xfId="0" applyNumberFormat="1" applyFont="1" applyFill="1" applyBorder="1" applyAlignment="1">
      <alignment horizontal="center"/>
    </xf>
    <xf numFmtId="0" fontId="7" fillId="56" borderId="22" xfId="0" applyNumberFormat="1" applyFont="1" applyFill="1" applyBorder="1" applyAlignment="1">
      <alignment horizontal="center" vertical="center" wrapText="1"/>
    </xf>
    <xf numFmtId="0" fontId="14" fillId="56" borderId="23" xfId="0" applyNumberFormat="1" applyFont="1" applyFill="1" applyBorder="1" applyAlignment="1">
      <alignment/>
    </xf>
    <xf numFmtId="3" fontId="7" fillId="58" borderId="22" xfId="0" applyNumberFormat="1" applyFont="1" applyFill="1" applyBorder="1" applyAlignment="1">
      <alignment horizontal="centerContinuous"/>
    </xf>
    <xf numFmtId="0" fontId="2" fillId="46" borderId="23" xfId="0" applyNumberFormat="1" applyFont="1" applyFill="1" applyBorder="1" applyAlignment="1">
      <alignment/>
    </xf>
    <xf numFmtId="3" fontId="3" fillId="56" borderId="22" xfId="0" applyNumberFormat="1" applyFont="1" applyFill="1" applyBorder="1" applyAlignment="1" applyProtection="1">
      <alignment horizontal="right"/>
      <protection locked="0"/>
    </xf>
    <xf numFmtId="3" fontId="3" fillId="56" borderId="22" xfId="0" applyNumberFormat="1" applyFont="1" applyFill="1" applyBorder="1" applyAlignment="1">
      <alignment/>
    </xf>
    <xf numFmtId="3" fontId="3" fillId="56" borderId="22" xfId="0" applyNumberFormat="1" applyFont="1" applyFill="1" applyBorder="1" applyAlignment="1">
      <alignment horizontal="right"/>
    </xf>
    <xf numFmtId="3" fontId="3" fillId="56" borderId="22" xfId="0" applyNumberFormat="1" applyFont="1" applyFill="1" applyBorder="1" applyAlignment="1" applyProtection="1">
      <alignment horizontal="centerContinuous"/>
      <protection locked="0"/>
    </xf>
    <xf numFmtId="3" fontId="3" fillId="55" borderId="22" xfId="0" applyNumberFormat="1" applyFont="1" applyFill="1" applyBorder="1" applyAlignment="1" applyProtection="1">
      <alignment horizontal="right"/>
      <protection locked="0"/>
    </xf>
    <xf numFmtId="0" fontId="13" fillId="55" borderId="23" xfId="0" applyNumberFormat="1" applyFont="1" applyFill="1" applyBorder="1" applyAlignment="1">
      <alignment/>
    </xf>
    <xf numFmtId="0" fontId="8" fillId="56" borderId="0" xfId="0" applyNumberFormat="1" applyFont="1" applyFill="1" applyAlignment="1">
      <alignment horizontal="left"/>
    </xf>
    <xf numFmtId="3" fontId="7" fillId="61" borderId="22" xfId="0" applyNumberFormat="1" applyFont="1" applyFill="1" applyBorder="1" applyAlignment="1" applyProtection="1">
      <alignment horizontal="right"/>
      <protection locked="0"/>
    </xf>
    <xf numFmtId="0" fontId="13" fillId="58" borderId="23" xfId="0" applyNumberFormat="1" applyFont="1" applyFill="1" applyBorder="1" applyAlignment="1">
      <alignment/>
    </xf>
    <xf numFmtId="0" fontId="13" fillId="46" borderId="23" xfId="0" applyNumberFormat="1" applyFont="1" applyFill="1" applyBorder="1" applyAlignment="1">
      <alignment/>
    </xf>
    <xf numFmtId="0" fontId="13" fillId="56" borderId="23" xfId="0" applyNumberFormat="1" applyFont="1" applyFill="1" applyBorder="1" applyAlignment="1">
      <alignment/>
    </xf>
    <xf numFmtId="0" fontId="13" fillId="56" borderId="0" xfId="0" applyNumberFormat="1" applyFont="1" applyFill="1" applyAlignment="1">
      <alignment/>
    </xf>
    <xf numFmtId="0" fontId="13" fillId="55" borderId="0" xfId="0" applyNumberFormat="1" applyFont="1" applyFill="1" applyAlignment="1">
      <alignment/>
    </xf>
    <xf numFmtId="0" fontId="6" fillId="56" borderId="0" xfId="0" applyNumberFormat="1" applyFont="1" applyFill="1" applyAlignment="1">
      <alignment horizontal="left"/>
    </xf>
    <xf numFmtId="0" fontId="3" fillId="46" borderId="23" xfId="0" applyNumberFormat="1" applyFont="1" applyFill="1" applyBorder="1" applyAlignment="1">
      <alignment/>
    </xf>
    <xf numFmtId="0" fontId="3" fillId="58" borderId="23" xfId="0" applyNumberFormat="1" applyFont="1" applyFill="1" applyBorder="1" applyAlignment="1">
      <alignment/>
    </xf>
    <xf numFmtId="0" fontId="7" fillId="58" borderId="23" xfId="0" applyNumberFormat="1" applyFont="1" applyFill="1" applyBorder="1" applyAlignment="1">
      <alignment/>
    </xf>
    <xf numFmtId="3" fontId="11" fillId="56" borderId="23" xfId="0" applyNumberFormat="1" applyFont="1" applyFill="1" applyBorder="1" applyAlignment="1">
      <alignment horizontal="center"/>
    </xf>
    <xf numFmtId="0" fontId="2" fillId="55" borderId="23" xfId="0" applyNumberFormat="1" applyFont="1" applyFill="1" applyBorder="1" applyAlignment="1" applyProtection="1">
      <alignment/>
      <protection locked="0"/>
    </xf>
    <xf numFmtId="0" fontId="8" fillId="56" borderId="19" xfId="0" applyNumberFormat="1" applyFont="1" applyFill="1" applyBorder="1" applyAlignment="1">
      <alignment/>
    </xf>
    <xf numFmtId="0" fontId="7" fillId="58" borderId="24" xfId="0" applyNumberFormat="1" applyFont="1" applyFill="1" applyBorder="1" applyAlignment="1">
      <alignment/>
    </xf>
    <xf numFmtId="0" fontId="2" fillId="46" borderId="24" xfId="0" applyNumberFormat="1" applyFont="1" applyFill="1" applyBorder="1" applyAlignment="1">
      <alignment/>
    </xf>
    <xf numFmtId="3" fontId="7" fillId="58" borderId="23" xfId="0" applyNumberFormat="1" applyFont="1" applyFill="1" applyBorder="1" applyAlignment="1">
      <alignment horizontal="centerContinuous"/>
    </xf>
    <xf numFmtId="3" fontId="3" fillId="56" borderId="22" xfId="0" applyNumberFormat="1" applyFont="1" applyFill="1" applyBorder="1" applyAlignment="1" applyProtection="1">
      <alignment/>
      <protection locked="0"/>
    </xf>
    <xf numFmtId="0" fontId="3" fillId="56" borderId="23" xfId="0" applyNumberFormat="1" applyFont="1" applyFill="1" applyBorder="1" applyAlignment="1">
      <alignment horizontal="center"/>
    </xf>
    <xf numFmtId="0" fontId="14" fillId="56" borderId="22" xfId="0" applyNumberFormat="1" applyFont="1" applyFill="1" applyBorder="1" applyAlignment="1">
      <alignment/>
    </xf>
    <xf numFmtId="0" fontId="6" fillId="56" borderId="0" xfId="0" applyNumberFormat="1" applyFont="1" applyFill="1" applyAlignment="1" applyProtection="1">
      <alignment vertical="center"/>
      <protection locked="0"/>
    </xf>
    <xf numFmtId="3" fontId="3" fillId="56" borderId="23" xfId="0" applyNumberFormat="1" applyFont="1" applyFill="1" applyBorder="1" applyAlignment="1" applyProtection="1">
      <alignment/>
      <protection locked="0"/>
    </xf>
    <xf numFmtId="3" fontId="3" fillId="56" borderId="23" xfId="0" applyNumberFormat="1" applyFont="1" applyFill="1" applyBorder="1" applyAlignment="1">
      <alignment/>
    </xf>
    <xf numFmtId="3" fontId="11" fillId="56" borderId="23" xfId="0" applyNumberFormat="1" applyFont="1" applyFill="1" applyBorder="1" applyAlignment="1">
      <alignment horizontal="center" vertical="center"/>
    </xf>
    <xf numFmtId="0" fontId="3" fillId="56" borderId="0" xfId="0" applyNumberFormat="1" applyFont="1" applyFill="1" applyAlignment="1">
      <alignment vertical="center"/>
    </xf>
    <xf numFmtId="0" fontId="7" fillId="56" borderId="0" xfId="0" applyNumberFormat="1" applyFont="1" applyFill="1" applyAlignment="1">
      <alignment horizontal="centerContinuous" vertical="center" wrapText="1"/>
    </xf>
    <xf numFmtId="3" fontId="17" fillId="56" borderId="23" xfId="0" applyNumberFormat="1" applyFont="1" applyFill="1" applyBorder="1" applyAlignment="1">
      <alignment vertical="center"/>
    </xf>
    <xf numFmtId="3" fontId="5" fillId="55" borderId="0" xfId="0" applyNumberFormat="1" applyFont="1" applyFill="1" applyAlignment="1">
      <alignment/>
    </xf>
    <xf numFmtId="3" fontId="4" fillId="55" borderId="0" xfId="0" applyNumberFormat="1" applyFont="1" applyFill="1" applyAlignment="1">
      <alignment/>
    </xf>
    <xf numFmtId="3" fontId="4" fillId="55" borderId="27" xfId="0" applyNumberFormat="1" applyFont="1" applyFill="1" applyBorder="1" applyAlignment="1">
      <alignment/>
    </xf>
    <xf numFmtId="0" fontId="2" fillId="55" borderId="28" xfId="0" applyNumberFormat="1" applyFont="1" applyFill="1" applyBorder="1" applyAlignment="1">
      <alignment/>
    </xf>
    <xf numFmtId="3" fontId="4" fillId="55" borderId="20" xfId="0" applyNumberFormat="1" applyFont="1" applyFill="1" applyBorder="1" applyAlignment="1">
      <alignment/>
    </xf>
    <xf numFmtId="0" fontId="7" fillId="60" borderId="0" xfId="0" applyNumberFormat="1" applyFont="1" applyFill="1" applyAlignment="1">
      <alignment horizontal="centerContinuous"/>
    </xf>
    <xf numFmtId="0" fontId="8" fillId="56" borderId="22" xfId="0" applyNumberFormat="1" applyFont="1" applyFill="1" applyBorder="1" applyAlignment="1">
      <alignment horizontal="centerContinuous"/>
    </xf>
    <xf numFmtId="0" fontId="8" fillId="56" borderId="29" xfId="0" applyNumberFormat="1" applyFont="1" applyFill="1" applyBorder="1" applyAlignment="1">
      <alignment horizontal="centerContinuous"/>
    </xf>
    <xf numFmtId="0" fontId="7" fillId="56" borderId="0" xfId="0" applyNumberFormat="1" applyFont="1" applyFill="1" applyAlignment="1">
      <alignment horizontal="centerContinuous" vertical="top"/>
    </xf>
    <xf numFmtId="0" fontId="7" fillId="55" borderId="0" xfId="0" applyNumberFormat="1" applyFont="1" applyFill="1" applyAlignment="1">
      <alignment horizontal="centerContinuous" vertical="top"/>
    </xf>
    <xf numFmtId="0" fontId="7" fillId="55" borderId="23" xfId="0" applyNumberFormat="1" applyFont="1" applyFill="1" applyBorder="1" applyAlignment="1">
      <alignment horizontal="centerContinuous" vertical="top"/>
    </xf>
    <xf numFmtId="0" fontId="7" fillId="60" borderId="0" xfId="0" applyNumberFormat="1" applyFont="1" applyFill="1" applyAlignment="1">
      <alignment horizontal="centerContinuous" vertical="top"/>
    </xf>
    <xf numFmtId="0" fontId="7" fillId="56" borderId="30" xfId="0" applyNumberFormat="1" applyFont="1" applyFill="1" applyBorder="1" applyAlignment="1">
      <alignment horizontal="centerContinuous" vertical="center" wrapText="1"/>
    </xf>
    <xf numFmtId="0" fontId="3" fillId="55" borderId="0" xfId="0" applyNumberFormat="1" applyFont="1" applyFill="1" applyAlignment="1">
      <alignment horizontal="center" wrapText="1"/>
    </xf>
    <xf numFmtId="0" fontId="7" fillId="56" borderId="23" xfId="0" applyNumberFormat="1" applyFont="1" applyFill="1" applyBorder="1" applyAlignment="1">
      <alignment horizontal="centerContinuous"/>
    </xf>
    <xf numFmtId="0" fontId="7" fillId="56" borderId="0" xfId="0" applyNumberFormat="1" applyFont="1" applyFill="1" applyAlignment="1">
      <alignment horizontal="center" wrapText="1"/>
    </xf>
    <xf numFmtId="0" fontId="3" fillId="58" borderId="29" xfId="0" applyNumberFormat="1" applyFont="1" applyFill="1" applyBorder="1" applyAlignment="1">
      <alignment/>
    </xf>
    <xf numFmtId="0" fontId="7" fillId="58" borderId="29" xfId="0" applyNumberFormat="1" applyFont="1" applyFill="1" applyBorder="1" applyAlignment="1">
      <alignment/>
    </xf>
    <xf numFmtId="3" fontId="3" fillId="56" borderId="0" xfId="0" applyNumberFormat="1" applyFont="1" applyFill="1" applyAlignment="1" applyProtection="1">
      <alignment/>
      <protection locked="0"/>
    </xf>
    <xf numFmtId="3" fontId="3" fillId="56" borderId="29" xfId="0" applyNumberFormat="1" applyFont="1" applyFill="1" applyBorder="1" applyAlignment="1" applyProtection="1">
      <alignment/>
      <protection locked="0"/>
    </xf>
    <xf numFmtId="3" fontId="3" fillId="56" borderId="29" xfId="0" applyNumberFormat="1" applyFont="1" applyFill="1" applyBorder="1" applyAlignment="1">
      <alignment/>
    </xf>
    <xf numFmtId="3" fontId="3" fillId="56" borderId="19" xfId="0" applyNumberFormat="1" applyFont="1" applyFill="1" applyBorder="1" applyAlignment="1" applyProtection="1">
      <alignment/>
      <protection locked="0"/>
    </xf>
    <xf numFmtId="3" fontId="3" fillId="56" borderId="29" xfId="0" applyNumberFormat="1" applyFont="1" applyFill="1" applyBorder="1" applyAlignment="1" applyProtection="1">
      <alignment horizontal="centerContinuous"/>
      <protection locked="0"/>
    </xf>
    <xf numFmtId="0" fontId="2" fillId="55" borderId="29" xfId="0" applyNumberFormat="1" applyFont="1" applyFill="1" applyBorder="1" applyAlignment="1" applyProtection="1">
      <alignment/>
      <protection locked="0"/>
    </xf>
    <xf numFmtId="0" fontId="3" fillId="56" borderId="19" xfId="0" applyNumberFormat="1" applyFont="1" applyFill="1" applyBorder="1" applyAlignment="1">
      <alignment/>
    </xf>
    <xf numFmtId="0" fontId="3" fillId="58" borderId="22" xfId="0" applyNumberFormat="1" applyFont="1" applyFill="1" applyBorder="1" applyAlignment="1">
      <alignment/>
    </xf>
    <xf numFmtId="3" fontId="3" fillId="56" borderId="19" xfId="0" applyNumberFormat="1" applyFont="1" applyFill="1" applyBorder="1" applyAlignment="1" applyProtection="1">
      <alignment horizontal="centerContinuous"/>
      <protection locked="0"/>
    </xf>
    <xf numFmtId="3" fontId="3" fillId="55" borderId="19" xfId="0" applyNumberFormat="1" applyFont="1" applyFill="1" applyBorder="1" applyAlignment="1" applyProtection="1">
      <alignment/>
      <protection locked="0"/>
    </xf>
    <xf numFmtId="3" fontId="3" fillId="55" borderId="22" xfId="0" applyNumberFormat="1" applyFont="1" applyFill="1" applyBorder="1" applyAlignment="1" applyProtection="1">
      <alignment/>
      <protection locked="0"/>
    </xf>
    <xf numFmtId="0" fontId="14" fillId="55" borderId="23" xfId="0" applyNumberFormat="1" applyFont="1" applyFill="1" applyBorder="1" applyAlignment="1">
      <alignment/>
    </xf>
    <xf numFmtId="3" fontId="11" fillId="62" borderId="0" xfId="0" applyNumberFormat="1" applyFont="1" applyFill="1" applyAlignment="1">
      <alignment horizontal="center" vertical="center"/>
    </xf>
    <xf numFmtId="0" fontId="3" fillId="55" borderId="0" xfId="0" applyNumberFormat="1" applyFont="1" applyFill="1" applyAlignment="1">
      <alignment horizontal="centerContinuous" wrapText="1"/>
    </xf>
    <xf numFmtId="0" fontId="8" fillId="60" borderId="22" xfId="0" applyNumberFormat="1" applyFont="1" applyFill="1" applyBorder="1" applyAlignment="1">
      <alignment horizontal="centerContinuous" vertical="center"/>
    </xf>
    <xf numFmtId="0" fontId="5" fillId="55" borderId="24" xfId="0" applyNumberFormat="1" applyFont="1" applyFill="1" applyBorder="1" applyAlignment="1">
      <alignment horizontal="centerContinuous" vertical="center"/>
    </xf>
    <xf numFmtId="0" fontId="7" fillId="56" borderId="24" xfId="0" applyNumberFormat="1" applyFont="1" applyFill="1" applyBorder="1" applyAlignment="1">
      <alignment horizontal="center"/>
    </xf>
    <xf numFmtId="0" fontId="7" fillId="56" borderId="29" xfId="0" applyNumberFormat="1" applyFont="1" applyFill="1" applyBorder="1" applyAlignment="1">
      <alignment horizontal="center" vertical="center" wrapText="1"/>
    </xf>
    <xf numFmtId="0" fontId="2" fillId="46" borderId="22" xfId="0" applyNumberFormat="1" applyFont="1" applyFill="1" applyBorder="1" applyAlignment="1">
      <alignment/>
    </xf>
    <xf numFmtId="3" fontId="3" fillId="56" borderId="22" xfId="0" applyNumberFormat="1" applyFont="1" applyFill="1" applyBorder="1" applyAlignment="1" applyProtection="1">
      <alignment horizontal="center"/>
      <protection locked="0"/>
    </xf>
    <xf numFmtId="4" fontId="3" fillId="56" borderId="22" xfId="0" applyNumberFormat="1" applyFont="1" applyFill="1" applyBorder="1" applyAlignment="1" applyProtection="1">
      <alignment horizontal="center"/>
      <protection locked="0"/>
    </xf>
    <xf numFmtId="3" fontId="3" fillId="55" borderId="22" xfId="0" applyNumberFormat="1" applyFont="1" applyFill="1" applyBorder="1" applyAlignment="1">
      <alignment/>
    </xf>
    <xf numFmtId="3" fontId="3" fillId="55" borderId="25" xfId="0" applyNumberFormat="1" applyFont="1" applyFill="1" applyBorder="1" applyAlignment="1" applyProtection="1">
      <alignment/>
      <protection locked="0"/>
    </xf>
    <xf numFmtId="0" fontId="2" fillId="55" borderId="22" xfId="0" applyNumberFormat="1" applyFont="1" applyFill="1" applyBorder="1" applyAlignment="1" applyProtection="1">
      <alignment/>
      <protection locked="0"/>
    </xf>
    <xf numFmtId="0" fontId="3" fillId="56" borderId="22" xfId="0" applyNumberFormat="1" applyFont="1" applyFill="1" applyBorder="1" applyAlignment="1">
      <alignment/>
    </xf>
    <xf numFmtId="0" fontId="3" fillId="56" borderId="29" xfId="0" applyNumberFormat="1" applyFont="1" applyFill="1" applyBorder="1" applyAlignment="1">
      <alignment/>
    </xf>
    <xf numFmtId="0" fontId="8" fillId="56" borderId="25" xfId="0" applyNumberFormat="1" applyFont="1" applyFill="1" applyBorder="1" applyAlignment="1">
      <alignment horizontal="left"/>
    </xf>
    <xf numFmtId="0" fontId="3" fillId="56" borderId="22" xfId="0" applyNumberFormat="1" applyFont="1" applyFill="1" applyBorder="1" applyAlignment="1" applyProtection="1">
      <alignment horizontal="center"/>
      <protection locked="0"/>
    </xf>
    <xf numFmtId="3" fontId="17" fillId="56" borderId="30" xfId="0" applyNumberFormat="1" applyFont="1" applyFill="1" applyBorder="1" applyAlignment="1">
      <alignment vertical="center"/>
    </xf>
    <xf numFmtId="3" fontId="7" fillId="55" borderId="0" xfId="0" applyNumberFormat="1" applyFont="1" applyFill="1" applyAlignment="1">
      <alignment/>
    </xf>
    <xf numFmtId="0" fontId="6" fillId="56" borderId="23" xfId="0" applyNumberFormat="1" applyFont="1" applyFill="1" applyBorder="1" applyAlignment="1">
      <alignment horizontal="left" vertical="center"/>
    </xf>
    <xf numFmtId="0" fontId="8" fillId="55" borderId="22" xfId="0" applyNumberFormat="1" applyFont="1" applyFill="1" applyBorder="1" applyAlignment="1">
      <alignment horizontal="centerContinuous" vertical="center"/>
    </xf>
    <xf numFmtId="0" fontId="6" fillId="55" borderId="22" xfId="0" applyNumberFormat="1" applyFont="1" applyFill="1" applyBorder="1" applyAlignment="1" applyProtection="1">
      <alignment/>
      <protection locked="0"/>
    </xf>
    <xf numFmtId="0" fontId="6" fillId="55" borderId="22" xfId="0" applyNumberFormat="1" applyFont="1" applyFill="1" applyBorder="1" applyAlignment="1" applyProtection="1">
      <alignment horizontal="left"/>
      <protection locked="0"/>
    </xf>
    <xf numFmtId="0" fontId="6" fillId="55" borderId="22" xfId="0" applyNumberFormat="1" applyFont="1" applyFill="1" applyBorder="1" applyAlignment="1" applyProtection="1">
      <alignment horizontal="right"/>
      <protection locked="0"/>
    </xf>
    <xf numFmtId="0" fontId="18" fillId="55" borderId="22" xfId="0" applyNumberFormat="1" applyFont="1" applyFill="1" applyBorder="1" applyAlignment="1" applyProtection="1">
      <alignment/>
      <protection locked="0"/>
    </xf>
    <xf numFmtId="0" fontId="18" fillId="55" borderId="22" xfId="0" applyNumberFormat="1" applyFont="1" applyFill="1" applyBorder="1" applyAlignment="1" applyProtection="1">
      <alignment horizontal="left"/>
      <protection locked="0"/>
    </xf>
    <xf numFmtId="0" fontId="18" fillId="55" borderId="22" xfId="0" applyNumberFormat="1" applyFont="1" applyFill="1" applyBorder="1" applyAlignment="1" applyProtection="1">
      <alignment horizontal="centerContinuous"/>
      <protection locked="0"/>
    </xf>
    <xf numFmtId="0" fontId="18" fillId="55" borderId="22" xfId="0" applyNumberFormat="1" applyFont="1" applyFill="1" applyBorder="1" applyAlignment="1" applyProtection="1">
      <alignment horizontal="right"/>
      <protection locked="0"/>
    </xf>
    <xf numFmtId="0" fontId="5" fillId="56" borderId="23" xfId="0" applyNumberFormat="1" applyFont="1" applyFill="1" applyBorder="1" applyAlignment="1">
      <alignment horizontal="left" vertical="center"/>
    </xf>
    <xf numFmtId="0" fontId="6" fillId="55" borderId="24" xfId="0" applyNumberFormat="1" applyFont="1" applyFill="1" applyBorder="1" applyAlignment="1" applyProtection="1">
      <alignment/>
      <protection locked="0"/>
    </xf>
    <xf numFmtId="0" fontId="18" fillId="55" borderId="24" xfId="0" applyNumberFormat="1" applyFont="1" applyFill="1" applyBorder="1" applyAlignment="1" applyProtection="1">
      <alignment/>
      <protection locked="0"/>
    </xf>
    <xf numFmtId="0" fontId="6" fillId="55" borderId="24" xfId="0" applyNumberFormat="1" applyFont="1" applyFill="1" applyBorder="1" applyAlignment="1" applyProtection="1">
      <alignment horizontal="centerContinuous"/>
      <protection locked="0"/>
    </xf>
    <xf numFmtId="0" fontId="6" fillId="55" borderId="24" xfId="0" applyNumberFormat="1" applyFont="1" applyFill="1" applyBorder="1" applyAlignment="1">
      <alignment horizontal="centerContinuous"/>
    </xf>
    <xf numFmtId="0" fontId="18" fillId="55" borderId="24" xfId="0" applyNumberFormat="1" applyFont="1" applyFill="1" applyBorder="1" applyAlignment="1" applyProtection="1">
      <alignment horizontal="centerContinuous"/>
      <protection locked="0"/>
    </xf>
    <xf numFmtId="0" fontId="18" fillId="55" borderId="24" xfId="0" applyNumberFormat="1" applyFont="1" applyFill="1" applyBorder="1" applyAlignment="1">
      <alignment horizontal="centerContinuous"/>
    </xf>
    <xf numFmtId="0" fontId="6" fillId="55" borderId="22" xfId="0" applyNumberFormat="1" applyFont="1" applyFill="1" applyBorder="1" applyAlignment="1">
      <alignment horizontal="left"/>
    </xf>
    <xf numFmtId="0" fontId="18" fillId="55" borderId="22" xfId="0" applyNumberFormat="1" applyFont="1" applyFill="1" applyBorder="1" applyAlignment="1">
      <alignment horizontal="left"/>
    </xf>
    <xf numFmtId="0" fontId="2" fillId="0" borderId="0" xfId="0" applyNumberFormat="1" applyFont="1" applyAlignment="1">
      <alignment horizontal="center"/>
    </xf>
    <xf numFmtId="0" fontId="7" fillId="61" borderId="0" xfId="0" applyNumberFormat="1" applyFont="1" applyFill="1" applyAlignment="1" applyProtection="1">
      <alignment/>
      <protection locked="0"/>
    </xf>
    <xf numFmtId="0" fontId="7" fillId="61" borderId="0" xfId="0" applyNumberFormat="1" applyFont="1" applyFill="1" applyAlignment="1">
      <alignment/>
    </xf>
    <xf numFmtId="0" fontId="7" fillId="0" borderId="0" xfId="0" applyNumberFormat="1" applyFont="1" applyAlignment="1">
      <alignment vertical="center"/>
    </xf>
    <xf numFmtId="0" fontId="6" fillId="55" borderId="0" xfId="0" applyNumberFormat="1" applyFont="1" applyFill="1" applyAlignment="1">
      <alignment horizontal="left" vertical="center"/>
    </xf>
    <xf numFmtId="0" fontId="6" fillId="55" borderId="0" xfId="0" applyNumberFormat="1" applyFont="1" applyFill="1" applyAlignment="1">
      <alignment horizontal="right" vertical="center"/>
    </xf>
    <xf numFmtId="0" fontId="18" fillId="0" borderId="22" xfId="0" applyNumberFormat="1" applyFont="1" applyBorder="1" applyAlignment="1">
      <alignment/>
    </xf>
    <xf numFmtId="0" fontId="3" fillId="0" borderId="24" xfId="0" applyNumberFormat="1" applyFont="1" applyBorder="1" applyAlignment="1" applyProtection="1">
      <alignment/>
      <protection locked="0"/>
    </xf>
    <xf numFmtId="0" fontId="7" fillId="0" borderId="24" xfId="0" applyNumberFormat="1" applyFont="1" applyBorder="1" applyAlignment="1">
      <alignment horizontal="right"/>
    </xf>
    <xf numFmtId="0" fontId="8" fillId="0" borderId="24" xfId="0" applyNumberFormat="1" applyFont="1" applyBorder="1" applyAlignment="1">
      <alignment horizontal="right"/>
    </xf>
    <xf numFmtId="0" fontId="2" fillId="56" borderId="24" xfId="0" applyNumberFormat="1" applyFont="1" applyFill="1" applyBorder="1" applyAlignment="1">
      <alignment/>
    </xf>
    <xf numFmtId="0" fontId="7" fillId="56" borderId="0" xfId="0" applyNumberFormat="1" applyFont="1" applyFill="1" applyAlignment="1">
      <alignment horizontal="left" vertical="center" wrapText="1"/>
    </xf>
    <xf numFmtId="0" fontId="7" fillId="56" borderId="0" xfId="0" applyNumberFormat="1" applyFont="1" applyFill="1" applyAlignment="1">
      <alignment horizontal="right" vertical="center"/>
    </xf>
    <xf numFmtId="0" fontId="7" fillId="56" borderId="0" xfId="0" applyNumberFormat="1" applyFont="1" applyFill="1" applyAlignment="1">
      <alignment horizontal="left" vertical="center"/>
    </xf>
    <xf numFmtId="0" fontId="7" fillId="56" borderId="23" xfId="0" applyNumberFormat="1" applyFont="1" applyFill="1" applyBorder="1" applyAlignment="1">
      <alignment horizontal="right" vertical="center"/>
    </xf>
    <xf numFmtId="0" fontId="7" fillId="56" borderId="23" xfId="0" applyNumberFormat="1" applyFont="1" applyFill="1" applyBorder="1" applyAlignment="1">
      <alignment horizontal="right"/>
    </xf>
    <xf numFmtId="3" fontId="6" fillId="58" borderId="22" xfId="0" applyNumberFormat="1" applyFont="1" applyFill="1" applyBorder="1" applyAlignment="1">
      <alignment horizontal="center"/>
    </xf>
    <xf numFmtId="0" fontId="6" fillId="58" borderId="22" xfId="0" applyNumberFormat="1" applyFont="1" applyFill="1" applyBorder="1" applyAlignment="1">
      <alignment horizontal="center"/>
    </xf>
    <xf numFmtId="0" fontId="7" fillId="56" borderId="23" xfId="0" applyNumberFormat="1" applyFont="1" applyFill="1" applyBorder="1" applyAlignment="1">
      <alignment vertical="center"/>
    </xf>
    <xf numFmtId="183" fontId="8" fillId="58" borderId="22" xfId="0" applyNumberFormat="1" applyFont="1" applyFill="1" applyBorder="1" applyAlignment="1">
      <alignment horizontal="center"/>
    </xf>
    <xf numFmtId="0" fontId="6" fillId="56" borderId="23" xfId="0" applyNumberFormat="1" applyFont="1" applyFill="1" applyBorder="1" applyAlignment="1">
      <alignment horizontal="left"/>
    </xf>
    <xf numFmtId="4" fontId="6" fillId="56" borderId="22" xfId="0" applyNumberFormat="1" applyFont="1" applyFill="1" applyBorder="1" applyAlignment="1" applyProtection="1">
      <alignment horizontal="center"/>
      <protection locked="0"/>
    </xf>
    <xf numFmtId="0" fontId="8" fillId="56" borderId="22" xfId="0" applyNumberFormat="1" applyFont="1" applyFill="1" applyBorder="1" applyAlignment="1">
      <alignment horizontal="left"/>
    </xf>
    <xf numFmtId="0" fontId="8" fillId="56" borderId="0" xfId="0" applyNumberFormat="1" applyFont="1" applyFill="1" applyAlignment="1">
      <alignment horizontal="center"/>
    </xf>
    <xf numFmtId="3" fontId="6" fillId="56" borderId="22" xfId="0" applyNumberFormat="1" applyFont="1" applyFill="1" applyBorder="1" applyAlignment="1" applyProtection="1">
      <alignment horizontal="center"/>
      <protection locked="0"/>
    </xf>
    <xf numFmtId="3" fontId="6" fillId="56" borderId="19" xfId="0" applyNumberFormat="1" applyFont="1" applyFill="1" applyBorder="1" applyAlignment="1" applyProtection="1">
      <alignment horizontal="right"/>
      <protection locked="0"/>
    </xf>
    <xf numFmtId="0" fontId="4" fillId="60" borderId="0" xfId="0" applyNumberFormat="1" applyFont="1" applyFill="1" applyAlignment="1">
      <alignment horizontal="centerContinuous"/>
    </xf>
    <xf numFmtId="0" fontId="3" fillId="56" borderId="23" xfId="0" applyNumberFormat="1" applyFont="1" applyFill="1" applyBorder="1" applyAlignment="1">
      <alignment/>
    </xf>
    <xf numFmtId="0" fontId="3" fillId="0" borderId="23" xfId="0" applyNumberFormat="1" applyFont="1" applyBorder="1" applyAlignment="1">
      <alignment/>
    </xf>
    <xf numFmtId="3" fontId="6" fillId="0" borderId="23" xfId="0" applyNumberFormat="1" applyFont="1" applyBorder="1" applyAlignment="1">
      <alignment/>
    </xf>
    <xf numFmtId="3" fontId="8" fillId="0" borderId="31" xfId="0" applyNumberFormat="1" applyFont="1" applyBorder="1" applyAlignment="1">
      <alignment/>
    </xf>
    <xf numFmtId="0" fontId="8" fillId="56" borderId="19" xfId="0" applyNumberFormat="1" applyFont="1" applyFill="1" applyBorder="1" applyAlignment="1" applyProtection="1">
      <alignment horizontal="left"/>
      <protection locked="0"/>
    </xf>
    <xf numFmtId="0" fontId="6" fillId="0" borderId="0" xfId="0" applyNumberFormat="1" applyFont="1" applyAlignment="1" applyProtection="1">
      <alignment horizontal="centerContinuous" vertical="center"/>
      <protection locked="0"/>
    </xf>
    <xf numFmtId="0" fontId="6" fillId="0" borderId="0" xfId="0" applyNumberFormat="1" applyFont="1" applyAlignment="1" applyProtection="1">
      <alignment horizontal="center"/>
      <protection locked="0"/>
    </xf>
    <xf numFmtId="0" fontId="6" fillId="0" borderId="24" xfId="0" applyNumberFormat="1" applyFont="1" applyBorder="1" applyAlignment="1">
      <alignment horizontal="center" vertical="center"/>
    </xf>
    <xf numFmtId="0" fontId="6" fillId="0" borderId="24" xfId="0" applyNumberFormat="1" applyFont="1" applyBorder="1" applyAlignment="1">
      <alignment/>
    </xf>
    <xf numFmtId="3" fontId="6" fillId="0" borderId="24" xfId="0" applyNumberFormat="1" applyFont="1" applyBorder="1" applyAlignment="1">
      <alignment horizontal="center" vertical="center"/>
    </xf>
    <xf numFmtId="0" fontId="6" fillId="0" borderId="0" xfId="0" applyNumberFormat="1" applyFont="1" applyAlignment="1">
      <alignment horizontal="center" vertical="center"/>
    </xf>
    <xf numFmtId="3" fontId="6" fillId="0" borderId="0" xfId="0" applyNumberFormat="1" applyFont="1" applyAlignment="1">
      <alignment horizontal="center" vertical="center"/>
    </xf>
    <xf numFmtId="0" fontId="6" fillId="0" borderId="0" xfId="0" applyNumberFormat="1" applyFont="1" applyAlignment="1" applyProtection="1">
      <alignment vertical="center"/>
      <protection locked="0"/>
    </xf>
    <xf numFmtId="0" fontId="6" fillId="0" borderId="19" xfId="0" applyNumberFormat="1" applyFont="1" applyBorder="1" applyAlignment="1">
      <alignment/>
    </xf>
    <xf numFmtId="3" fontId="8" fillId="0" borderId="22" xfId="0" applyNumberFormat="1" applyFont="1" applyBorder="1" applyAlignment="1" applyProtection="1">
      <alignment horizontal="center" vertical="center"/>
      <protection locked="0"/>
    </xf>
    <xf numFmtId="0" fontId="6" fillId="0" borderId="31" xfId="0" applyNumberFormat="1" applyFont="1" applyBorder="1" applyAlignment="1">
      <alignment/>
    </xf>
    <xf numFmtId="3" fontId="6" fillId="55" borderId="23" xfId="0" applyNumberFormat="1" applyFont="1" applyFill="1" applyBorder="1" applyAlignment="1">
      <alignment/>
    </xf>
    <xf numFmtId="0" fontId="6" fillId="0" borderId="26" xfId="0" applyNumberFormat="1" applyFont="1" applyBorder="1" applyAlignment="1">
      <alignment/>
    </xf>
    <xf numFmtId="0" fontId="6" fillId="0" borderId="23" xfId="0" applyNumberFormat="1"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3" fontId="6" fillId="0" borderId="31" xfId="0" applyNumberFormat="1" applyFont="1" applyBorder="1" applyAlignment="1" applyProtection="1">
      <alignment/>
      <protection locked="0"/>
    </xf>
    <xf numFmtId="3" fontId="6" fillId="0" borderId="23" xfId="0" applyNumberFormat="1" applyFont="1" applyBorder="1" applyAlignment="1">
      <alignment horizontal="center"/>
    </xf>
    <xf numFmtId="3" fontId="6" fillId="0" borderId="0" xfId="0" applyNumberFormat="1" applyFont="1" applyAlignment="1" applyProtection="1">
      <alignment/>
      <protection locked="0"/>
    </xf>
    <xf numFmtId="3" fontId="6" fillId="0" borderId="26" xfId="0" applyNumberFormat="1" applyFont="1" applyBorder="1" applyAlignment="1">
      <alignment/>
    </xf>
    <xf numFmtId="0" fontId="6" fillId="0" borderId="0" xfId="0" applyNumberFormat="1" applyFont="1" applyAlignment="1" applyProtection="1">
      <alignment horizontal="left"/>
      <protection locked="0"/>
    </xf>
    <xf numFmtId="0" fontId="8" fillId="0" borderId="24" xfId="0" applyNumberFormat="1" applyFont="1" applyBorder="1" applyAlignment="1" applyProtection="1">
      <alignment/>
      <protection locked="0"/>
    </xf>
    <xf numFmtId="3" fontId="11" fillId="0" borderId="0" xfId="0" applyNumberFormat="1" applyFont="1" applyFill="1" applyAlignment="1">
      <alignment horizontal="center"/>
    </xf>
    <xf numFmtId="0" fontId="2" fillId="55" borderId="0" xfId="0" applyNumberFormat="1" applyFont="1" applyFill="1" applyBorder="1" applyAlignment="1">
      <alignment/>
    </xf>
    <xf numFmtId="0" fontId="0" fillId="0" borderId="0" xfId="0" applyNumberFormat="1" applyFont="1" applyBorder="1" applyAlignment="1">
      <alignment/>
    </xf>
    <xf numFmtId="3" fontId="8" fillId="56" borderId="32" xfId="0" applyNumberFormat="1" applyFont="1" applyFill="1" applyBorder="1" applyAlignment="1">
      <alignment/>
    </xf>
    <xf numFmtId="3" fontId="6" fillId="56" borderId="32" xfId="0" applyNumberFormat="1" applyFont="1" applyFill="1" applyBorder="1" applyAlignment="1">
      <alignment/>
    </xf>
    <xf numFmtId="0" fontId="7" fillId="56" borderId="22" xfId="0" applyNumberFormat="1" applyFont="1" applyFill="1" applyBorder="1" applyAlignment="1">
      <alignment horizontal="left" vertical="center"/>
    </xf>
    <xf numFmtId="0" fontId="8" fillId="56" borderId="0" xfId="0" applyNumberFormat="1" applyFont="1" applyFill="1" applyAlignment="1">
      <alignment horizontal="left" vertical="center"/>
    </xf>
    <xf numFmtId="183" fontId="8" fillId="58" borderId="23" xfId="0" applyNumberFormat="1" applyFont="1" applyFill="1" applyBorder="1" applyAlignment="1">
      <alignment horizontal="center"/>
    </xf>
    <xf numFmtId="3" fontId="8" fillId="58" borderId="23" xfId="0" applyNumberFormat="1" applyFont="1" applyFill="1" applyBorder="1" applyAlignment="1">
      <alignment horizontal="center"/>
    </xf>
    <xf numFmtId="3" fontId="6" fillId="56" borderId="0" xfId="0" applyNumberFormat="1" applyFont="1" applyFill="1" applyBorder="1" applyAlignment="1" applyProtection="1">
      <alignment horizontal="right"/>
      <protection locked="0"/>
    </xf>
    <xf numFmtId="0" fontId="7" fillId="0" borderId="0" xfId="0" applyNumberFormat="1" applyFont="1" applyFill="1" applyAlignment="1">
      <alignment horizontal="left"/>
    </xf>
    <xf numFmtId="0" fontId="7" fillId="0" borderId="0" xfId="0" applyNumberFormat="1" applyFont="1" applyFill="1" applyAlignment="1">
      <alignment horizontal="centerContinuous"/>
    </xf>
    <xf numFmtId="0" fontId="2" fillId="0" borderId="0" xfId="0" applyNumberFormat="1" applyFont="1" applyFill="1" applyAlignment="1">
      <alignment/>
    </xf>
    <xf numFmtId="0" fontId="2" fillId="0" borderId="0" xfId="0" applyNumberFormat="1" applyFont="1" applyFill="1" applyAlignment="1">
      <alignment horizontal="left"/>
    </xf>
    <xf numFmtId="0" fontId="0" fillId="0" borderId="0" xfId="0" applyNumberFormat="1" applyFont="1" applyFill="1" applyAlignment="1">
      <alignment/>
    </xf>
    <xf numFmtId="0" fontId="6" fillId="55" borderId="0" xfId="0" applyNumberFormat="1" applyFont="1" applyFill="1" applyBorder="1" applyAlignment="1">
      <alignment/>
    </xf>
    <xf numFmtId="0" fontId="7" fillId="56" borderId="0" xfId="0" applyNumberFormat="1" applyFont="1" applyFill="1" applyBorder="1" applyAlignment="1">
      <alignment/>
    </xf>
    <xf numFmtId="3" fontId="7" fillId="56" borderId="0" xfId="0" applyNumberFormat="1" applyFont="1" applyFill="1" applyBorder="1" applyAlignment="1">
      <alignment/>
    </xf>
    <xf numFmtId="0" fontId="7" fillId="58" borderId="24" xfId="0" applyNumberFormat="1" applyFont="1" applyFill="1" applyBorder="1" applyAlignment="1">
      <alignment horizontal="centerContinuous"/>
    </xf>
    <xf numFmtId="0" fontId="2" fillId="0" borderId="0" xfId="0" applyNumberFormat="1" applyFont="1" applyBorder="1" applyAlignment="1">
      <alignment/>
    </xf>
    <xf numFmtId="3" fontId="8" fillId="56" borderId="0" xfId="0" applyNumberFormat="1" applyFont="1" applyFill="1" applyBorder="1" applyAlignment="1" applyProtection="1">
      <alignment horizontal="right"/>
      <protection locked="0"/>
    </xf>
    <xf numFmtId="0" fontId="3" fillId="56" borderId="0" xfId="0" applyNumberFormat="1" applyFont="1" applyFill="1" applyAlignment="1">
      <alignment horizontal="left"/>
    </xf>
    <xf numFmtId="0" fontId="20" fillId="0" borderId="0" xfId="0" applyFont="1" applyAlignment="1">
      <alignment/>
    </xf>
    <xf numFmtId="0" fontId="0" fillId="0" borderId="0" xfId="0" applyFont="1" applyAlignment="1">
      <alignment/>
    </xf>
    <xf numFmtId="3" fontId="6" fillId="56" borderId="0" xfId="0" applyNumberFormat="1" applyFont="1" applyFill="1" applyBorder="1" applyAlignment="1">
      <alignment/>
    </xf>
    <xf numFmtId="0" fontId="7" fillId="56" borderId="0" xfId="0" applyNumberFormat="1" applyFont="1" applyFill="1" applyBorder="1" applyAlignment="1">
      <alignment horizontal="right"/>
    </xf>
    <xf numFmtId="0" fontId="0" fillId="0" borderId="0" xfId="0" applyAlignment="1">
      <alignment wrapText="1"/>
    </xf>
    <xf numFmtId="0" fontId="6" fillId="0" borderId="0" xfId="0" applyNumberFormat="1" applyFont="1" applyFill="1" applyAlignment="1">
      <alignment/>
    </xf>
    <xf numFmtId="0" fontId="6" fillId="0" borderId="19" xfId="0" applyNumberFormat="1" applyFont="1" applyFill="1" applyBorder="1" applyAlignment="1">
      <alignment/>
    </xf>
    <xf numFmtId="0" fontId="0" fillId="0" borderId="0" xfId="0" applyFill="1" applyAlignment="1">
      <alignment/>
    </xf>
    <xf numFmtId="0" fontId="11" fillId="0" borderId="0" xfId="0" applyNumberFormat="1" applyFont="1" applyFill="1" applyAlignment="1">
      <alignment horizontal="center"/>
    </xf>
    <xf numFmtId="3" fontId="6" fillId="56" borderId="33" xfId="0" applyNumberFormat="1" applyFont="1" applyFill="1" applyBorder="1" applyAlignment="1" applyProtection="1">
      <alignment horizontal="right"/>
      <protection locked="0"/>
    </xf>
    <xf numFmtId="3" fontId="6" fillId="56" borderId="34" xfId="0" applyNumberFormat="1" applyFont="1" applyFill="1" applyBorder="1" applyAlignment="1" applyProtection="1">
      <alignment horizontal="right"/>
      <protection locked="0"/>
    </xf>
    <xf numFmtId="0" fontId="6" fillId="0" borderId="0" xfId="0" applyNumberFormat="1" applyFont="1" applyFill="1" applyAlignment="1">
      <alignment horizontal="left"/>
    </xf>
    <xf numFmtId="3" fontId="6" fillId="0" borderId="22" xfId="0" applyNumberFormat="1" applyFont="1" applyFill="1" applyBorder="1" applyAlignment="1">
      <alignment/>
    </xf>
    <xf numFmtId="3" fontId="8" fillId="56" borderId="35" xfId="0" applyNumberFormat="1" applyFont="1" applyFill="1" applyBorder="1" applyAlignment="1">
      <alignment horizontal="right"/>
    </xf>
    <xf numFmtId="3" fontId="8" fillId="56" borderId="36" xfId="0" applyNumberFormat="1" applyFont="1" applyFill="1" applyBorder="1" applyAlignment="1">
      <alignment/>
    </xf>
    <xf numFmtId="0" fontId="6" fillId="58" borderId="33" xfId="0" applyNumberFormat="1" applyFont="1" applyFill="1" applyBorder="1" applyAlignment="1">
      <alignment horizontal="center"/>
    </xf>
    <xf numFmtId="3" fontId="6" fillId="58" borderId="37" xfId="0" applyNumberFormat="1" applyFont="1" applyFill="1" applyBorder="1" applyAlignment="1">
      <alignment horizontal="center"/>
    </xf>
    <xf numFmtId="3" fontId="7" fillId="58" borderId="22" xfId="0" applyNumberFormat="1" applyFont="1" applyFill="1" applyBorder="1" applyAlignment="1">
      <alignment horizontal="center"/>
    </xf>
    <xf numFmtId="0" fontId="13" fillId="46" borderId="23" xfId="0" applyNumberFormat="1" applyFont="1" applyFill="1" applyBorder="1" applyAlignment="1">
      <alignment horizontal="right"/>
    </xf>
    <xf numFmtId="0" fontId="7" fillId="58" borderId="23" xfId="0" applyNumberFormat="1" applyFont="1" applyFill="1" applyBorder="1" applyAlignment="1">
      <alignment horizontal="right"/>
    </xf>
    <xf numFmtId="0" fontId="3" fillId="58" borderId="23" xfId="0" applyNumberFormat="1" applyFont="1" applyFill="1" applyBorder="1" applyAlignment="1">
      <alignment horizontal="right"/>
    </xf>
    <xf numFmtId="3" fontId="17" fillId="56" borderId="23" xfId="0" applyNumberFormat="1" applyFont="1" applyFill="1" applyBorder="1" applyAlignment="1">
      <alignment horizontal="right" vertical="center"/>
    </xf>
    <xf numFmtId="0" fontId="7" fillId="58" borderId="38" xfId="0" applyNumberFormat="1" applyFont="1" applyFill="1" applyBorder="1" applyAlignment="1">
      <alignment/>
    </xf>
    <xf numFmtId="0" fontId="7" fillId="58" borderId="39" xfId="0" applyNumberFormat="1" applyFont="1" applyFill="1" applyBorder="1" applyAlignment="1">
      <alignment/>
    </xf>
    <xf numFmtId="0" fontId="7" fillId="58" borderId="38" xfId="0" applyNumberFormat="1" applyFont="1" applyFill="1" applyBorder="1" applyAlignment="1">
      <alignment horizontal="right"/>
    </xf>
    <xf numFmtId="0" fontId="7" fillId="58" borderId="39" xfId="0" applyNumberFormat="1" applyFont="1" applyFill="1" applyBorder="1" applyAlignment="1">
      <alignment horizontal="right"/>
    </xf>
    <xf numFmtId="0" fontId="2" fillId="46" borderId="40" xfId="0" applyNumberFormat="1" applyFont="1" applyFill="1" applyBorder="1" applyAlignment="1">
      <alignment horizontal="right"/>
    </xf>
    <xf numFmtId="0" fontId="2" fillId="46" borderId="41" xfId="0" applyNumberFormat="1" applyFont="1" applyFill="1" applyBorder="1" applyAlignment="1">
      <alignment horizontal="right"/>
    </xf>
    <xf numFmtId="0" fontId="7" fillId="58" borderId="42" xfId="0" applyNumberFormat="1" applyFont="1" applyFill="1" applyBorder="1" applyAlignment="1">
      <alignment/>
    </xf>
    <xf numFmtId="0" fontId="7" fillId="58" borderId="43" xfId="0" applyNumberFormat="1" applyFont="1" applyFill="1" applyBorder="1" applyAlignment="1">
      <alignment/>
    </xf>
    <xf numFmtId="0" fontId="7" fillId="58" borderId="44" xfId="0" applyNumberFormat="1" applyFont="1" applyFill="1" applyBorder="1" applyAlignment="1">
      <alignment/>
    </xf>
    <xf numFmtId="0" fontId="2" fillId="46" borderId="45" xfId="0" applyNumberFormat="1" applyFont="1" applyFill="1" applyBorder="1" applyAlignment="1">
      <alignment/>
    </xf>
    <xf numFmtId="0" fontId="14" fillId="56" borderId="23" xfId="0" applyNumberFormat="1" applyFont="1" applyFill="1" applyBorder="1" applyAlignment="1">
      <alignment horizontal="left" indent="1"/>
    </xf>
    <xf numFmtId="3" fontId="3" fillId="55" borderId="46" xfId="0" applyNumberFormat="1" applyFont="1" applyFill="1" applyBorder="1" applyAlignment="1" applyProtection="1">
      <alignment/>
      <protection locked="0"/>
    </xf>
    <xf numFmtId="3" fontId="3" fillId="55" borderId="47" xfId="0" applyNumberFormat="1" applyFont="1" applyFill="1" applyBorder="1" applyAlignment="1" applyProtection="1">
      <alignment/>
      <protection locked="0"/>
    </xf>
    <xf numFmtId="3" fontId="3" fillId="56" borderId="48" xfId="0" applyNumberFormat="1" applyFont="1" applyFill="1" applyBorder="1" applyAlignment="1" applyProtection="1">
      <alignment/>
      <protection locked="0"/>
    </xf>
    <xf numFmtId="3" fontId="3" fillId="56" borderId="49" xfId="0" applyNumberFormat="1" applyFont="1" applyFill="1" applyBorder="1" applyAlignment="1">
      <alignment/>
    </xf>
    <xf numFmtId="3" fontId="3" fillId="56" borderId="48" xfId="0" applyNumberFormat="1" applyFont="1" applyFill="1" applyBorder="1" applyAlignment="1">
      <alignment/>
    </xf>
    <xf numFmtId="3" fontId="3" fillId="55" borderId="48" xfId="0" applyNumberFormat="1" applyFont="1" applyFill="1" applyBorder="1" applyAlignment="1">
      <alignment/>
    </xf>
    <xf numFmtId="3" fontId="3" fillId="55" borderId="50" xfId="0" applyNumberFormat="1" applyFont="1" applyFill="1" applyBorder="1" applyAlignment="1">
      <alignment/>
    </xf>
    <xf numFmtId="0" fontId="8" fillId="55" borderId="22" xfId="0" applyNumberFormat="1" applyFont="1" applyFill="1" applyBorder="1" applyAlignment="1">
      <alignment horizontal="center" vertical="center" wrapText="1"/>
    </xf>
    <xf numFmtId="0" fontId="8" fillId="55" borderId="22" xfId="0" applyNumberFormat="1" applyFont="1" applyFill="1" applyBorder="1" applyAlignment="1">
      <alignment horizontal="center" vertical="center"/>
    </xf>
    <xf numFmtId="3" fontId="8" fillId="56" borderId="51" xfId="0" applyNumberFormat="1" applyFont="1" applyFill="1" applyBorder="1" applyAlignment="1">
      <alignment/>
    </xf>
    <xf numFmtId="3" fontId="8" fillId="56" borderId="51" xfId="0" applyNumberFormat="1" applyFont="1" applyFill="1" applyBorder="1" applyAlignment="1">
      <alignment horizontal="right"/>
    </xf>
    <xf numFmtId="3" fontId="8" fillId="60" borderId="51" xfId="0" applyNumberFormat="1" applyFont="1" applyFill="1" applyBorder="1" applyAlignment="1">
      <alignment horizontal="right"/>
    </xf>
    <xf numFmtId="3" fontId="8" fillId="56" borderId="52" xfId="0" applyNumberFormat="1" applyFont="1" applyFill="1" applyBorder="1" applyAlignment="1">
      <alignment/>
    </xf>
    <xf numFmtId="3" fontId="8" fillId="56" borderId="53" xfId="0" applyNumberFormat="1" applyFont="1" applyFill="1" applyBorder="1" applyAlignment="1">
      <alignment/>
    </xf>
    <xf numFmtId="3" fontId="17" fillId="56" borderId="54" xfId="0" applyNumberFormat="1" applyFont="1" applyFill="1" applyBorder="1" applyAlignment="1">
      <alignment vertical="center"/>
    </xf>
    <xf numFmtId="0" fontId="6" fillId="46" borderId="55" xfId="0" applyNumberFormat="1" applyFont="1" applyFill="1" applyBorder="1" applyAlignment="1">
      <alignment/>
    </xf>
    <xf numFmtId="0" fontId="6" fillId="46" borderId="56" xfId="0" applyNumberFormat="1" applyFont="1" applyFill="1" applyBorder="1" applyAlignment="1">
      <alignment/>
    </xf>
    <xf numFmtId="0" fontId="6" fillId="0" borderId="56" xfId="0" applyNumberFormat="1" applyFont="1" applyBorder="1" applyAlignment="1" applyProtection="1">
      <alignment horizontal="center"/>
      <protection locked="0"/>
    </xf>
    <xf numFmtId="0" fontId="6" fillId="46" borderId="56" xfId="0" applyNumberFormat="1" applyFont="1" applyFill="1" applyBorder="1" applyAlignment="1">
      <alignment horizontal="center"/>
    </xf>
    <xf numFmtId="0" fontId="6" fillId="0" borderId="56" xfId="0" applyNumberFormat="1" applyFont="1" applyBorder="1" applyAlignment="1" applyProtection="1">
      <alignment/>
      <protection locked="0"/>
    </xf>
    <xf numFmtId="0" fontId="19" fillId="0" borderId="56" xfId="0" applyNumberFormat="1" applyFont="1" applyBorder="1" applyAlignment="1" applyProtection="1">
      <alignment horizontal="center"/>
      <protection locked="0"/>
    </xf>
    <xf numFmtId="0" fontId="6" fillId="61" borderId="56" xfId="0" applyNumberFormat="1" applyFont="1" applyFill="1" applyBorder="1" applyAlignment="1" applyProtection="1">
      <alignment/>
      <protection locked="0"/>
    </xf>
    <xf numFmtId="0" fontId="6" fillId="46" borderId="32" xfId="0" applyNumberFormat="1" applyFont="1" applyFill="1" applyBorder="1" applyAlignment="1">
      <alignment/>
    </xf>
    <xf numFmtId="0" fontId="6" fillId="46" borderId="57" xfId="0" applyNumberFormat="1" applyFont="1" applyFill="1" applyBorder="1" applyAlignment="1">
      <alignment/>
    </xf>
    <xf numFmtId="0" fontId="6" fillId="0" borderId="57" xfId="0" applyNumberFormat="1" applyFont="1" applyBorder="1" applyAlignment="1" applyProtection="1">
      <alignment horizontal="center"/>
      <protection locked="0"/>
    </xf>
    <xf numFmtId="0" fontId="6" fillId="46" borderId="57" xfId="0" applyNumberFormat="1" applyFont="1" applyFill="1" applyBorder="1" applyAlignment="1">
      <alignment horizontal="center"/>
    </xf>
    <xf numFmtId="0" fontId="6" fillId="61" borderId="57" xfId="0" applyNumberFormat="1" applyFont="1" applyFill="1" applyBorder="1" applyAlignment="1" applyProtection="1">
      <alignment/>
      <protection locked="0"/>
    </xf>
    <xf numFmtId="0" fontId="8" fillId="56" borderId="23" xfId="0" applyNumberFormat="1" applyFont="1" applyFill="1" applyBorder="1" applyAlignment="1">
      <alignment horizontal="left"/>
    </xf>
    <xf numFmtId="0" fontId="6" fillId="56" borderId="23" xfId="0" applyNumberFormat="1" applyFont="1" applyFill="1" applyBorder="1" applyAlignment="1">
      <alignment/>
    </xf>
    <xf numFmtId="0" fontId="7" fillId="58" borderId="58" xfId="0" applyNumberFormat="1" applyFont="1" applyFill="1" applyBorder="1" applyAlignment="1">
      <alignment/>
    </xf>
    <xf numFmtId="3" fontId="3" fillId="56" borderId="58" xfId="0" applyNumberFormat="1" applyFont="1" applyFill="1" applyBorder="1" applyAlignment="1" applyProtection="1">
      <alignment/>
      <protection locked="0"/>
    </xf>
    <xf numFmtId="3" fontId="3" fillId="56" borderId="59" xfId="0" applyNumberFormat="1" applyFont="1" applyFill="1" applyBorder="1" applyAlignment="1" applyProtection="1">
      <alignment/>
      <protection locked="0"/>
    </xf>
    <xf numFmtId="0" fontId="7" fillId="56" borderId="60" xfId="0" applyNumberFormat="1" applyFont="1" applyFill="1" applyBorder="1" applyAlignment="1">
      <alignment horizontal="center" vertical="center" wrapText="1"/>
    </xf>
    <xf numFmtId="0" fontId="7" fillId="58" borderId="60" xfId="0" applyNumberFormat="1" applyFont="1" applyFill="1" applyBorder="1" applyAlignment="1">
      <alignment/>
    </xf>
    <xf numFmtId="3" fontId="3" fillId="56" borderId="60" xfId="0" applyNumberFormat="1" applyFont="1" applyFill="1" applyBorder="1" applyAlignment="1" applyProtection="1">
      <alignment/>
      <protection locked="0"/>
    </xf>
    <xf numFmtId="0" fontId="3" fillId="56" borderId="60" xfId="0" applyNumberFormat="1" applyFont="1" applyFill="1" applyBorder="1" applyAlignment="1">
      <alignment/>
    </xf>
    <xf numFmtId="3" fontId="3" fillId="56" borderId="61" xfId="0" applyNumberFormat="1" applyFont="1" applyFill="1" applyBorder="1" applyAlignment="1" applyProtection="1">
      <alignment/>
      <protection locked="0"/>
    </xf>
    <xf numFmtId="3" fontId="17" fillId="56" borderId="62" xfId="0" applyNumberFormat="1" applyFont="1" applyFill="1" applyBorder="1" applyAlignment="1">
      <alignment vertical="center"/>
    </xf>
    <xf numFmtId="3" fontId="17" fillId="56" borderId="63" xfId="0" applyNumberFormat="1" applyFont="1" applyFill="1" applyBorder="1" applyAlignment="1">
      <alignment vertical="center"/>
    </xf>
    <xf numFmtId="0" fontId="0" fillId="0" borderId="64" xfId="0" applyNumberFormat="1" applyFont="1" applyBorder="1" applyAlignment="1">
      <alignment/>
    </xf>
    <xf numFmtId="0" fontId="4" fillId="56" borderId="24" xfId="0" applyNumberFormat="1" applyFont="1" applyFill="1" applyBorder="1" applyAlignment="1">
      <alignment horizontal="centerContinuous" vertical="center"/>
    </xf>
    <xf numFmtId="0" fontId="0" fillId="0" borderId="65" xfId="0" applyNumberFormat="1" applyFont="1" applyBorder="1" applyAlignment="1">
      <alignment/>
    </xf>
    <xf numFmtId="0" fontId="0" fillId="46" borderId="65" xfId="0" applyNumberFormat="1" applyFont="1" applyFill="1" applyBorder="1" applyAlignment="1">
      <alignment/>
    </xf>
    <xf numFmtId="0" fontId="0" fillId="0" borderId="66" xfId="0" applyNumberFormat="1" applyFont="1" applyFill="1" applyBorder="1" applyAlignment="1">
      <alignment/>
    </xf>
    <xf numFmtId="0" fontId="21" fillId="0" borderId="65" xfId="0" applyNumberFormat="1" applyFont="1" applyBorder="1" applyAlignment="1">
      <alignment/>
    </xf>
    <xf numFmtId="0" fontId="21" fillId="0" borderId="66" xfId="0" applyNumberFormat="1" applyFont="1" applyFill="1" applyBorder="1" applyAlignment="1">
      <alignment/>
    </xf>
    <xf numFmtId="3" fontId="22" fillId="56" borderId="60" xfId="0" applyNumberFormat="1" applyFont="1" applyFill="1" applyBorder="1" applyAlignment="1" applyProtection="1">
      <alignment/>
      <protection locked="0"/>
    </xf>
    <xf numFmtId="0" fontId="2" fillId="55" borderId="67" xfId="0" applyNumberFormat="1" applyFont="1" applyFill="1" applyBorder="1" applyAlignment="1">
      <alignment/>
    </xf>
    <xf numFmtId="3" fontId="6" fillId="56" borderId="23" xfId="0" applyNumberFormat="1" applyFont="1" applyFill="1" applyBorder="1" applyAlignment="1" applyProtection="1">
      <alignment horizontal="center"/>
      <protection locked="0"/>
    </xf>
    <xf numFmtId="0" fontId="24" fillId="0" borderId="51" xfId="0" applyFont="1" applyBorder="1" applyAlignment="1">
      <alignment horizontal="center" wrapText="1"/>
    </xf>
    <xf numFmtId="0" fontId="25" fillId="46" borderId="54" xfId="0" applyFont="1" applyFill="1" applyBorder="1" applyAlignment="1">
      <alignment horizontal="center" wrapText="1"/>
    </xf>
    <xf numFmtId="3" fontId="3" fillId="56" borderId="25" xfId="0" applyNumberFormat="1" applyFont="1" applyFill="1" applyBorder="1" applyAlignment="1" applyProtection="1">
      <alignment horizontal="right"/>
      <protection locked="0"/>
    </xf>
    <xf numFmtId="3" fontId="3" fillId="56" borderId="68" xfId="0" applyNumberFormat="1" applyFont="1" applyFill="1" applyBorder="1" applyAlignment="1" applyProtection="1">
      <alignment horizontal="right"/>
      <protection locked="0"/>
    </xf>
    <xf numFmtId="3" fontId="3" fillId="56" borderId="69" xfId="0" applyNumberFormat="1" applyFont="1" applyFill="1" applyBorder="1" applyAlignment="1" applyProtection="1">
      <alignment horizontal="right"/>
      <protection locked="0"/>
    </xf>
    <xf numFmtId="3" fontId="3" fillId="56" borderId="19" xfId="0" applyNumberFormat="1" applyFont="1" applyFill="1" applyBorder="1" applyAlignment="1" applyProtection="1">
      <alignment horizontal="right"/>
      <protection locked="0"/>
    </xf>
    <xf numFmtId="3" fontId="3" fillId="56" borderId="70" xfId="0" applyNumberFormat="1" applyFont="1" applyFill="1" applyBorder="1" applyAlignment="1" applyProtection="1">
      <alignment horizontal="right"/>
      <protection locked="0"/>
    </xf>
    <xf numFmtId="3" fontId="3" fillId="56" borderId="71" xfId="0" applyNumberFormat="1" applyFont="1" applyFill="1" applyBorder="1" applyAlignment="1" applyProtection="1">
      <alignment horizontal="right"/>
      <protection locked="0"/>
    </xf>
    <xf numFmtId="0" fontId="25" fillId="46" borderId="51" xfId="0" applyFont="1" applyFill="1" applyBorder="1" applyAlignment="1">
      <alignment horizontal="center" wrapText="1"/>
    </xf>
    <xf numFmtId="0" fontId="7" fillId="56" borderId="0" xfId="0" applyNumberFormat="1" applyFont="1" applyFill="1" applyBorder="1" applyAlignment="1">
      <alignment horizontal="centerContinuous"/>
    </xf>
    <xf numFmtId="3" fontId="3" fillId="56" borderId="72" xfId="0" applyNumberFormat="1" applyFont="1" applyFill="1" applyBorder="1" applyAlignment="1" applyProtection="1">
      <alignment horizontal="right"/>
      <protection locked="0"/>
    </xf>
    <xf numFmtId="3" fontId="3" fillId="56" borderId="73" xfId="0" applyNumberFormat="1" applyFont="1" applyFill="1" applyBorder="1" applyAlignment="1" applyProtection="1">
      <alignment horizontal="right"/>
      <protection locked="0"/>
    </xf>
    <xf numFmtId="3" fontId="3" fillId="56" borderId="74" xfId="0" applyNumberFormat="1" applyFont="1" applyFill="1" applyBorder="1" applyAlignment="1" applyProtection="1">
      <alignment horizontal="right"/>
      <protection locked="0"/>
    </xf>
    <xf numFmtId="3" fontId="3" fillId="56" borderId="75" xfId="0" applyNumberFormat="1" applyFont="1" applyFill="1" applyBorder="1" applyAlignment="1" applyProtection="1">
      <alignment horizontal="right"/>
      <protection locked="0"/>
    </xf>
    <xf numFmtId="3" fontId="3" fillId="56" borderId="76" xfId="0" applyNumberFormat="1" applyFont="1" applyFill="1" applyBorder="1" applyAlignment="1" applyProtection="1">
      <alignment horizontal="right"/>
      <protection locked="0"/>
    </xf>
    <xf numFmtId="0" fontId="2" fillId="55" borderId="77" xfId="0" applyNumberFormat="1" applyFont="1" applyFill="1" applyBorder="1" applyAlignment="1">
      <alignment/>
    </xf>
    <xf numFmtId="0" fontId="7" fillId="56" borderId="78" xfId="0" applyNumberFormat="1" applyFont="1" applyFill="1" applyBorder="1" applyAlignment="1">
      <alignment horizontal="centerContinuous"/>
    </xf>
    <xf numFmtId="0" fontId="7" fillId="56" borderId="40" xfId="0" applyNumberFormat="1" applyFont="1" applyFill="1" applyBorder="1" applyAlignment="1">
      <alignment horizontal="centerContinuous"/>
    </xf>
    <xf numFmtId="0" fontId="2" fillId="55" borderId="78" xfId="0" applyNumberFormat="1" applyFont="1" applyFill="1" applyBorder="1" applyAlignment="1">
      <alignment/>
    </xf>
    <xf numFmtId="0" fontId="2" fillId="55" borderId="79" xfId="0" applyNumberFormat="1" applyFont="1" applyFill="1" applyBorder="1" applyAlignment="1">
      <alignment/>
    </xf>
    <xf numFmtId="0" fontId="2" fillId="55" borderId="80" xfId="0" applyNumberFormat="1" applyFont="1" applyFill="1" applyBorder="1" applyAlignment="1">
      <alignment/>
    </xf>
    <xf numFmtId="0" fontId="7" fillId="56" borderId="51" xfId="0" applyNumberFormat="1" applyFont="1" applyFill="1" applyBorder="1" applyAlignment="1">
      <alignment horizontal="left"/>
    </xf>
    <xf numFmtId="3" fontId="6" fillId="58" borderId="81" xfId="0" applyNumberFormat="1" applyFont="1" applyFill="1" applyBorder="1" applyAlignment="1" applyProtection="1">
      <alignment/>
      <protection locked="0"/>
    </xf>
    <xf numFmtId="3" fontId="6" fillId="58" borderId="82" xfId="0" applyNumberFormat="1" applyFont="1" applyFill="1" applyBorder="1" applyAlignment="1" applyProtection="1">
      <alignment/>
      <protection locked="0"/>
    </xf>
    <xf numFmtId="0" fontId="0" fillId="0" borderId="0" xfId="0" applyAlignment="1">
      <alignment horizontal="center"/>
    </xf>
    <xf numFmtId="3" fontId="11" fillId="63" borderId="0" xfId="0" applyNumberFormat="1" applyFont="1" applyFill="1" applyAlignment="1">
      <alignment horizontal="center"/>
    </xf>
    <xf numFmtId="0" fontId="8" fillId="58" borderId="38" xfId="0" applyNumberFormat="1" applyFont="1" applyFill="1" applyBorder="1" applyAlignment="1">
      <alignment/>
    </xf>
    <xf numFmtId="0" fontId="7" fillId="58" borderId="41" xfId="0" applyNumberFormat="1" applyFont="1" applyFill="1" applyBorder="1" applyAlignment="1">
      <alignment/>
    </xf>
    <xf numFmtId="0" fontId="2" fillId="64" borderId="0" xfId="0" applyNumberFormat="1" applyFont="1" applyFill="1" applyAlignment="1">
      <alignment/>
    </xf>
    <xf numFmtId="0" fontId="2" fillId="63" borderId="0" xfId="0" applyNumberFormat="1" applyFont="1" applyFill="1" applyAlignment="1">
      <alignment horizontal="center"/>
    </xf>
    <xf numFmtId="0" fontId="3" fillId="63" borderId="0" xfId="0" applyNumberFormat="1" applyFont="1" applyFill="1" applyAlignment="1">
      <alignment/>
    </xf>
    <xf numFmtId="3" fontId="6" fillId="65" borderId="22" xfId="0" applyNumberFormat="1" applyFont="1" applyFill="1" applyBorder="1" applyAlignment="1">
      <alignment horizontal="center"/>
    </xf>
    <xf numFmtId="3" fontId="6" fillId="61" borderId="22" xfId="0" applyNumberFormat="1" applyFont="1" applyFill="1" applyBorder="1" applyAlignment="1" applyProtection="1">
      <alignment horizontal="center"/>
      <protection locked="0"/>
    </xf>
    <xf numFmtId="3" fontId="6" fillId="58" borderId="22" xfId="0" applyNumberFormat="1" applyFont="1" applyFill="1" applyBorder="1" applyAlignment="1">
      <alignment horizontal="center"/>
    </xf>
    <xf numFmtId="3" fontId="11" fillId="63" borderId="0" xfId="0" applyNumberFormat="1" applyFont="1" applyFill="1" applyAlignment="1">
      <alignment horizontal="center" vertical="center"/>
    </xf>
    <xf numFmtId="0" fontId="0" fillId="0" borderId="0" xfId="0" applyBorder="1" applyAlignment="1">
      <alignment/>
    </xf>
    <xf numFmtId="184" fontId="0" fillId="0" borderId="0" xfId="0" applyNumberFormat="1" applyBorder="1" applyAlignment="1">
      <alignment/>
    </xf>
    <xf numFmtId="3" fontId="4" fillId="55" borderId="0" xfId="0" applyNumberFormat="1" applyFont="1" applyFill="1" applyBorder="1" applyAlignment="1">
      <alignment/>
    </xf>
    <xf numFmtId="3" fontId="4" fillId="55" borderId="28" xfId="0" applyNumberFormat="1" applyFont="1" applyFill="1" applyBorder="1" applyAlignment="1">
      <alignment/>
    </xf>
    <xf numFmtId="0" fontId="2" fillId="55" borderId="83" xfId="0" applyNumberFormat="1" applyFont="1" applyFill="1" applyBorder="1" applyAlignment="1">
      <alignment horizontal="left" vertical="top"/>
    </xf>
    <xf numFmtId="0" fontId="2" fillId="55" borderId="0" xfId="0" applyNumberFormat="1" applyFont="1" applyFill="1" applyBorder="1" applyAlignment="1">
      <alignment horizontal="left" vertical="top"/>
    </xf>
    <xf numFmtId="3" fontId="17" fillId="56" borderId="84" xfId="0" applyNumberFormat="1" applyFont="1" applyFill="1" applyBorder="1" applyAlignment="1">
      <alignment vertical="center"/>
    </xf>
    <xf numFmtId="3" fontId="17" fillId="56" borderId="85" xfId="0" applyNumberFormat="1" applyFont="1" applyFill="1" applyBorder="1" applyAlignment="1">
      <alignment vertical="center"/>
    </xf>
    <xf numFmtId="0" fontId="2" fillId="55" borderId="86" xfId="0" applyNumberFormat="1" applyFont="1" applyFill="1" applyBorder="1" applyAlignment="1">
      <alignment/>
    </xf>
    <xf numFmtId="0" fontId="7" fillId="56" borderId="87" xfId="0" applyNumberFormat="1" applyFont="1" applyFill="1" applyBorder="1" applyAlignment="1">
      <alignment horizontal="left"/>
    </xf>
    <xf numFmtId="0" fontId="7" fillId="56" borderId="87" xfId="0" applyNumberFormat="1" applyFont="1" applyFill="1" applyBorder="1" applyAlignment="1">
      <alignment horizontal="centerContinuous"/>
    </xf>
    <xf numFmtId="0" fontId="7" fillId="58" borderId="88" xfId="0" applyNumberFormat="1" applyFont="1" applyFill="1" applyBorder="1" applyAlignment="1">
      <alignment/>
    </xf>
    <xf numFmtId="3" fontId="3" fillId="56" borderId="88" xfId="0" applyNumberFormat="1" applyFont="1" applyFill="1" applyBorder="1" applyAlignment="1">
      <alignment/>
    </xf>
    <xf numFmtId="3" fontId="3" fillId="56" borderId="89" xfId="0" applyNumberFormat="1" applyFont="1" applyFill="1" applyBorder="1" applyAlignment="1">
      <alignment/>
    </xf>
    <xf numFmtId="3" fontId="7" fillId="61" borderId="29" xfId="0" applyNumberFormat="1" applyFont="1" applyFill="1" applyBorder="1" applyAlignment="1" applyProtection="1">
      <alignment horizontal="right"/>
      <protection locked="0"/>
    </xf>
    <xf numFmtId="3" fontId="7" fillId="61" borderId="88" xfId="0" applyNumberFormat="1" applyFont="1" applyFill="1" applyBorder="1" applyAlignment="1">
      <alignment horizontal="right"/>
    </xf>
    <xf numFmtId="0" fontId="3" fillId="58" borderId="22" xfId="0" applyNumberFormat="1" applyFont="1" applyFill="1" applyBorder="1" applyAlignment="1">
      <alignment horizontal="right"/>
    </xf>
    <xf numFmtId="0" fontId="3" fillId="58" borderId="29" xfId="0" applyNumberFormat="1" applyFont="1" applyFill="1" applyBorder="1" applyAlignment="1">
      <alignment horizontal="right"/>
    </xf>
    <xf numFmtId="0" fontId="3" fillId="58" borderId="88" xfId="0" applyNumberFormat="1" applyFont="1" applyFill="1" applyBorder="1" applyAlignment="1">
      <alignment horizontal="right"/>
    </xf>
    <xf numFmtId="3" fontId="3" fillId="56" borderId="29" xfId="0" applyNumberFormat="1" applyFont="1" applyFill="1" applyBorder="1" applyAlignment="1" applyProtection="1">
      <alignment horizontal="right"/>
      <protection locked="0"/>
    </xf>
    <xf numFmtId="3" fontId="3" fillId="56" borderId="88" xfId="0" applyNumberFormat="1" applyFont="1" applyFill="1" applyBorder="1" applyAlignment="1">
      <alignment horizontal="right"/>
    </xf>
    <xf numFmtId="3" fontId="7" fillId="58" borderId="29" xfId="0" applyNumberFormat="1" applyFont="1" applyFill="1" applyBorder="1" applyAlignment="1">
      <alignment horizontal="right"/>
    </xf>
    <xf numFmtId="3" fontId="3" fillId="61" borderId="88" xfId="0" applyNumberFormat="1" applyFont="1" applyFill="1" applyBorder="1" applyAlignment="1">
      <alignment horizontal="right"/>
    </xf>
    <xf numFmtId="3" fontId="3" fillId="55" borderId="29" xfId="0" applyNumberFormat="1" applyFont="1" applyFill="1" applyBorder="1" applyAlignment="1" applyProtection="1">
      <alignment horizontal="right"/>
      <protection locked="0"/>
    </xf>
    <xf numFmtId="3" fontId="7" fillId="58" borderId="88" xfId="0" applyNumberFormat="1" applyFont="1" applyFill="1" applyBorder="1" applyAlignment="1">
      <alignment horizontal="right"/>
    </xf>
    <xf numFmtId="0" fontId="8" fillId="56" borderId="83" xfId="0" applyNumberFormat="1" applyFont="1" applyFill="1" applyBorder="1" applyAlignment="1">
      <alignment/>
    </xf>
    <xf numFmtId="0" fontId="6" fillId="56" borderId="90" xfId="0" applyNumberFormat="1" applyFont="1" applyFill="1" applyBorder="1" applyAlignment="1" applyProtection="1">
      <alignment horizontal="left"/>
      <protection locked="0"/>
    </xf>
    <xf numFmtId="0" fontId="6" fillId="56" borderId="91" xfId="0" applyNumberFormat="1" applyFont="1" applyFill="1" applyBorder="1" applyAlignment="1" applyProtection="1">
      <alignment horizontal="left"/>
      <protection locked="0"/>
    </xf>
    <xf numFmtId="0" fontId="3" fillId="64" borderId="0" xfId="0" applyNumberFormat="1" applyFont="1" applyFill="1" applyAlignment="1">
      <alignment wrapText="1"/>
    </xf>
    <xf numFmtId="0" fontId="8" fillId="56" borderId="0" xfId="0" applyNumberFormat="1" applyFont="1" applyFill="1" applyBorder="1" applyAlignment="1">
      <alignment/>
    </xf>
    <xf numFmtId="0" fontId="6" fillId="56" borderId="0" xfId="0" applyNumberFormat="1" applyFont="1" applyFill="1" applyBorder="1" applyAlignment="1" applyProtection="1">
      <alignment/>
      <protection locked="0"/>
    </xf>
    <xf numFmtId="0" fontId="0" fillId="0" borderId="83" xfId="0" applyNumberFormat="1" applyFont="1" applyBorder="1" applyAlignment="1">
      <alignment/>
    </xf>
    <xf numFmtId="0" fontId="2" fillId="55" borderId="83" xfId="0" applyNumberFormat="1" applyFont="1" applyFill="1" applyBorder="1" applyAlignment="1">
      <alignment/>
    </xf>
    <xf numFmtId="0" fontId="7" fillId="56" borderId="83" xfId="0" applyNumberFormat="1" applyFont="1" applyFill="1" applyBorder="1" applyAlignment="1" applyProtection="1">
      <alignment/>
      <protection locked="0"/>
    </xf>
    <xf numFmtId="0" fontId="8" fillId="56" borderId="92" xfId="0" applyNumberFormat="1" applyFont="1" applyFill="1" applyBorder="1" applyAlignment="1">
      <alignment/>
    </xf>
    <xf numFmtId="0" fontId="2" fillId="55" borderId="83" xfId="0" applyNumberFormat="1" applyFont="1" applyFill="1" applyBorder="1" applyAlignment="1" applyProtection="1">
      <alignment/>
      <protection locked="0"/>
    </xf>
    <xf numFmtId="0" fontId="0" fillId="64" borderId="0" xfId="0" applyNumberFormat="1" applyFont="1" applyFill="1" applyAlignment="1">
      <alignment/>
    </xf>
    <xf numFmtId="0" fontId="8" fillId="56" borderId="19" xfId="0" applyNumberFormat="1" applyFont="1" applyFill="1" applyBorder="1" applyAlignment="1">
      <alignment horizontal="left"/>
    </xf>
    <xf numFmtId="0" fontId="7" fillId="66" borderId="0" xfId="0" applyNumberFormat="1" applyFont="1" applyFill="1" applyAlignment="1">
      <alignment/>
    </xf>
    <xf numFmtId="0" fontId="0" fillId="67" borderId="0" xfId="0" applyNumberFormat="1" applyFont="1" applyFill="1" applyAlignment="1">
      <alignment/>
    </xf>
    <xf numFmtId="0" fontId="2" fillId="67" borderId="0" xfId="0" applyNumberFormat="1" applyFont="1" applyFill="1" applyAlignment="1">
      <alignment/>
    </xf>
    <xf numFmtId="3" fontId="6" fillId="58" borderId="35" xfId="0" applyNumberFormat="1" applyFont="1" applyFill="1" applyBorder="1" applyAlignment="1">
      <alignment horizontal="center"/>
    </xf>
    <xf numFmtId="3" fontId="6" fillId="58" borderId="36" xfId="0" applyNumberFormat="1" applyFont="1" applyFill="1" applyBorder="1" applyAlignment="1">
      <alignment horizontal="center"/>
    </xf>
    <xf numFmtId="0" fontId="2" fillId="67" borderId="23" xfId="0" applyNumberFormat="1" applyFont="1" applyFill="1" applyBorder="1" applyAlignment="1">
      <alignment/>
    </xf>
    <xf numFmtId="0" fontId="7" fillId="66" borderId="0" xfId="0" applyNumberFormat="1" applyFont="1" applyFill="1" applyBorder="1" applyAlignment="1">
      <alignment/>
    </xf>
    <xf numFmtId="0" fontId="7" fillId="68" borderId="0" xfId="0" applyNumberFormat="1" applyFont="1" applyFill="1" applyBorder="1" applyAlignment="1">
      <alignment/>
    </xf>
    <xf numFmtId="0" fontId="7" fillId="56" borderId="88" xfId="0" applyNumberFormat="1" applyFont="1" applyFill="1" applyBorder="1" applyAlignment="1">
      <alignment horizontal="center" vertical="center" wrapText="1"/>
    </xf>
    <xf numFmtId="0" fontId="0" fillId="0" borderId="0" xfId="0" applyFont="1" applyAlignment="1">
      <alignment/>
    </xf>
    <xf numFmtId="0" fontId="7" fillId="56" borderId="93" xfId="0" applyNumberFormat="1" applyFont="1" applyFill="1" applyBorder="1" applyAlignment="1">
      <alignment/>
    </xf>
    <xf numFmtId="10" fontId="6" fillId="0" borderId="22" xfId="0" applyNumberFormat="1" applyFont="1" applyFill="1" applyBorder="1" applyAlignment="1" applyProtection="1">
      <alignment horizontal="right"/>
      <protection locked="0"/>
    </xf>
    <xf numFmtId="0" fontId="2" fillId="55" borderId="0" xfId="0" applyNumberFormat="1" applyFont="1" applyFill="1" applyAlignment="1">
      <alignment/>
    </xf>
    <xf numFmtId="0" fontId="2" fillId="55" borderId="0" xfId="0" applyNumberFormat="1" applyFont="1" applyFill="1" applyAlignment="1">
      <alignment horizontal="centerContinuous"/>
    </xf>
    <xf numFmtId="0" fontId="7" fillId="56" borderId="0" xfId="0" applyNumberFormat="1" applyFont="1" applyFill="1" applyAlignment="1">
      <alignment horizontal="centerContinuous"/>
    </xf>
    <xf numFmtId="0" fontId="3" fillId="55" borderId="0" xfId="0" applyNumberFormat="1" applyFont="1" applyFill="1" applyAlignment="1">
      <alignment horizontal="center"/>
    </xf>
    <xf numFmtId="0" fontId="3" fillId="55" borderId="0" xfId="0" applyNumberFormat="1" applyFont="1" applyFill="1" applyAlignment="1">
      <alignment/>
    </xf>
    <xf numFmtId="0" fontId="0" fillId="0" borderId="0" xfId="0" applyNumberFormat="1" applyFont="1" applyAlignment="1">
      <alignment/>
    </xf>
    <xf numFmtId="0" fontId="2" fillId="55" borderId="0" xfId="0" applyNumberFormat="1" applyFont="1" applyFill="1" applyAlignment="1">
      <alignment horizontal="center"/>
    </xf>
    <xf numFmtId="0" fontId="0" fillId="0" borderId="0" xfId="0" applyNumberFormat="1" applyFont="1" applyAlignment="1">
      <alignment horizontal="center"/>
    </xf>
    <xf numFmtId="0" fontId="6" fillId="56" borderId="0" xfId="0" applyNumberFormat="1" applyFont="1" applyFill="1" applyAlignment="1">
      <alignment horizontal="centerContinuous"/>
    </xf>
    <xf numFmtId="0" fontId="7" fillId="56" borderId="22" xfId="0" applyNumberFormat="1" applyFont="1" applyFill="1" applyBorder="1" applyAlignment="1">
      <alignment/>
    </xf>
    <xf numFmtId="0" fontId="7" fillId="56" borderId="24" xfId="0" applyNumberFormat="1" applyFont="1" applyFill="1" applyBorder="1" applyAlignment="1">
      <alignment/>
    </xf>
    <xf numFmtId="0" fontId="2" fillId="55" borderId="24" xfId="0" applyNumberFormat="1" applyFont="1" applyFill="1" applyBorder="1" applyAlignment="1">
      <alignment/>
    </xf>
    <xf numFmtId="0" fontId="2" fillId="55" borderId="23" xfId="0" applyNumberFormat="1" applyFont="1" applyFill="1" applyBorder="1" applyAlignment="1">
      <alignment/>
    </xf>
    <xf numFmtId="0" fontId="7" fillId="56" borderId="0" xfId="0" applyNumberFormat="1" applyFont="1" applyFill="1" applyAlignment="1">
      <alignment/>
    </xf>
    <xf numFmtId="0" fontId="29" fillId="56" borderId="23" xfId="0" applyNumberFormat="1" applyFont="1" applyFill="1" applyBorder="1" applyAlignment="1">
      <alignment/>
    </xf>
    <xf numFmtId="0" fontId="6" fillId="56" borderId="0" xfId="0" applyNumberFormat="1" applyFont="1" applyFill="1" applyAlignment="1" applyProtection="1">
      <alignment horizontal="left"/>
      <protection locked="0"/>
    </xf>
    <xf numFmtId="3" fontId="6" fillId="56" borderId="22" xfId="0" applyNumberFormat="1" applyFont="1" applyFill="1" applyBorder="1" applyAlignment="1" applyProtection="1">
      <alignment horizontal="right"/>
      <protection locked="0"/>
    </xf>
    <xf numFmtId="3" fontId="11" fillId="0" borderId="0" xfId="0" applyNumberFormat="1" applyFont="1" applyFill="1" applyAlignment="1">
      <alignment horizontal="center"/>
    </xf>
    <xf numFmtId="0" fontId="3" fillId="0" borderId="0" xfId="0" applyNumberFormat="1" applyFont="1" applyFill="1" applyAlignment="1">
      <alignment/>
    </xf>
    <xf numFmtId="0" fontId="6" fillId="56" borderId="19" xfId="0" applyNumberFormat="1" applyFont="1" applyFill="1" applyBorder="1" applyAlignment="1" applyProtection="1">
      <alignment horizontal="left"/>
      <protection locked="0"/>
    </xf>
    <xf numFmtId="3" fontId="6" fillId="56" borderId="50" xfId="0" applyNumberFormat="1" applyFont="1" applyFill="1" applyBorder="1" applyAlignment="1" applyProtection="1">
      <alignment horizontal="right"/>
      <protection locked="0"/>
    </xf>
    <xf numFmtId="3" fontId="6" fillId="56" borderId="0" xfId="0" applyNumberFormat="1" applyFont="1" applyFill="1" applyBorder="1" applyAlignment="1" applyProtection="1">
      <alignment horizontal="right"/>
      <protection locked="0"/>
    </xf>
    <xf numFmtId="0" fontId="2" fillId="55" borderId="0" xfId="0" applyNumberFormat="1" applyFont="1" applyFill="1" applyBorder="1" applyAlignment="1">
      <alignment/>
    </xf>
    <xf numFmtId="0" fontId="7" fillId="56" borderId="19" xfId="0" applyNumberFormat="1" applyFont="1" applyFill="1" applyBorder="1" applyAlignment="1">
      <alignment horizontal="centerContinuous"/>
    </xf>
    <xf numFmtId="0" fontId="2" fillId="55" borderId="19" xfId="0" applyNumberFormat="1" applyFont="1" applyFill="1" applyBorder="1" applyAlignment="1">
      <alignment horizontal="centerContinuous"/>
    </xf>
    <xf numFmtId="3" fontId="8" fillId="56" borderId="31" xfId="0" applyNumberFormat="1" applyFont="1" applyFill="1" applyBorder="1" applyAlignment="1">
      <alignment horizontal="right"/>
    </xf>
    <xf numFmtId="0" fontId="7" fillId="56" borderId="21" xfId="0" applyNumberFormat="1" applyFont="1" applyFill="1" applyBorder="1" applyAlignment="1">
      <alignment/>
    </xf>
    <xf numFmtId="0" fontId="3" fillId="56" borderId="0" xfId="0" applyNumberFormat="1" applyFont="1" applyFill="1" applyAlignment="1">
      <alignment horizontal="center"/>
    </xf>
    <xf numFmtId="0" fontId="3" fillId="56" borderId="0" xfId="0" applyNumberFormat="1" applyFont="1" applyFill="1" applyAlignment="1">
      <alignment/>
    </xf>
    <xf numFmtId="0" fontId="8" fillId="55" borderId="0" xfId="0" applyNumberFormat="1" applyFont="1" applyFill="1" applyAlignment="1">
      <alignment horizontal="center" wrapText="1"/>
    </xf>
    <xf numFmtId="0" fontId="8" fillId="56" borderId="0" xfId="0" applyNumberFormat="1" applyFont="1" applyFill="1" applyAlignment="1">
      <alignment/>
    </xf>
    <xf numFmtId="0" fontId="6" fillId="56" borderId="0" xfId="0" applyNumberFormat="1" applyFont="1" applyFill="1" applyAlignment="1" applyProtection="1">
      <alignment/>
      <protection locked="0"/>
    </xf>
    <xf numFmtId="3" fontId="7" fillId="56" borderId="0" xfId="0" applyNumberFormat="1" applyFont="1" applyFill="1" applyAlignment="1">
      <alignment/>
    </xf>
    <xf numFmtId="3" fontId="7" fillId="56" borderId="23" xfId="0" applyNumberFormat="1" applyFont="1" applyFill="1" applyBorder="1" applyAlignment="1">
      <alignment/>
    </xf>
    <xf numFmtId="0" fontId="6" fillId="56" borderId="19" xfId="0" applyNumberFormat="1" applyFont="1" applyFill="1" applyBorder="1" applyAlignment="1" applyProtection="1">
      <alignment/>
      <protection locked="0"/>
    </xf>
    <xf numFmtId="0" fontId="7" fillId="56" borderId="0" xfId="0" applyNumberFormat="1" applyFont="1" applyFill="1" applyAlignment="1">
      <alignment horizontal="right"/>
    </xf>
    <xf numFmtId="3" fontId="8" fillId="56" borderId="52" xfId="0" applyNumberFormat="1" applyFont="1" applyFill="1" applyBorder="1" applyAlignment="1">
      <alignment horizontal="right"/>
    </xf>
    <xf numFmtId="3" fontId="7" fillId="56" borderId="0" xfId="0" applyNumberFormat="1" applyFont="1" applyFill="1" applyBorder="1" applyAlignment="1">
      <alignment/>
    </xf>
    <xf numFmtId="3" fontId="11" fillId="62" borderId="0" xfId="0" applyNumberFormat="1" applyFont="1" applyFill="1" applyAlignment="1">
      <alignment horizontal="center"/>
    </xf>
    <xf numFmtId="0" fontId="3" fillId="0" borderId="0" xfId="0" applyNumberFormat="1" applyFont="1" applyAlignment="1">
      <alignment/>
    </xf>
    <xf numFmtId="0" fontId="2" fillId="55" borderId="21" xfId="0" applyNumberFormat="1" applyFont="1" applyFill="1" applyBorder="1" applyAlignment="1">
      <alignment/>
    </xf>
    <xf numFmtId="0" fontId="2" fillId="55" borderId="0" xfId="0" applyNumberFormat="1" applyFont="1" applyFill="1" applyAlignment="1" applyProtection="1">
      <alignment/>
      <protection locked="0"/>
    </xf>
    <xf numFmtId="0" fontId="2" fillId="0" borderId="0" xfId="0" applyNumberFormat="1" applyFont="1" applyAlignment="1">
      <alignment/>
    </xf>
    <xf numFmtId="0" fontId="3" fillId="0" borderId="0" xfId="0" applyNumberFormat="1" applyFont="1" applyAlignment="1">
      <alignment horizontal="centerContinuous"/>
    </xf>
    <xf numFmtId="0" fontId="3" fillId="0" borderId="23" xfId="0" applyNumberFormat="1" applyFont="1" applyBorder="1" applyAlignment="1">
      <alignment/>
    </xf>
    <xf numFmtId="0" fontId="3" fillId="0" borderId="22" xfId="0" applyNumberFormat="1" applyFont="1" applyBorder="1" applyAlignment="1">
      <alignment/>
    </xf>
    <xf numFmtId="0" fontId="8" fillId="0" borderId="23" xfId="0" applyNumberFormat="1" applyFont="1" applyBorder="1" applyAlignment="1">
      <alignment/>
    </xf>
    <xf numFmtId="3" fontId="6" fillId="0" borderId="23" xfId="0" applyNumberFormat="1" applyFont="1" applyBorder="1" applyAlignment="1">
      <alignment/>
    </xf>
    <xf numFmtId="0" fontId="3" fillId="0" borderId="25" xfId="0" applyNumberFormat="1" applyFont="1" applyBorder="1" applyAlignment="1">
      <alignment/>
    </xf>
    <xf numFmtId="0" fontId="8" fillId="0" borderId="25" xfId="0" applyNumberFormat="1" applyFont="1" applyBorder="1" applyAlignment="1">
      <alignment/>
    </xf>
    <xf numFmtId="0" fontId="4" fillId="0" borderId="31" xfId="0" applyNumberFormat="1" applyFont="1" applyBorder="1" applyAlignment="1">
      <alignment/>
    </xf>
    <xf numFmtId="3" fontId="8" fillId="0" borderId="31" xfId="0" applyNumberFormat="1" applyFont="1" applyBorder="1" applyAlignment="1">
      <alignment/>
    </xf>
    <xf numFmtId="0" fontId="3" fillId="0" borderId="24" xfId="0" applyNumberFormat="1" applyFont="1" applyBorder="1" applyAlignment="1">
      <alignment/>
    </xf>
    <xf numFmtId="0" fontId="3" fillId="0" borderId="21" xfId="0" applyNumberFormat="1" applyFont="1" applyBorder="1" applyAlignment="1">
      <alignment/>
    </xf>
    <xf numFmtId="0" fontId="7" fillId="56" borderId="94" xfId="0" applyNumberFormat="1" applyFont="1" applyFill="1" applyBorder="1" applyAlignment="1">
      <alignment/>
    </xf>
    <xf numFmtId="0" fontId="7" fillId="56" borderId="80" xfId="0" applyNumberFormat="1" applyFont="1" applyFill="1" applyBorder="1" applyAlignment="1">
      <alignment/>
    </xf>
    <xf numFmtId="0" fontId="2" fillId="55" borderId="69" xfId="0" applyNumberFormat="1" applyFont="1" applyFill="1" applyBorder="1" applyAlignment="1">
      <alignment/>
    </xf>
    <xf numFmtId="0" fontId="7" fillId="56" borderId="0" xfId="0" applyNumberFormat="1" applyFont="1" applyFill="1" applyBorder="1" applyAlignment="1">
      <alignment/>
    </xf>
    <xf numFmtId="0" fontId="2" fillId="55" borderId="67" xfId="0" applyNumberFormat="1" applyFont="1" applyFill="1" applyBorder="1" applyAlignment="1">
      <alignment/>
    </xf>
    <xf numFmtId="0" fontId="3" fillId="56" borderId="83" xfId="0" applyNumberFormat="1" applyFont="1" applyFill="1" applyBorder="1" applyAlignment="1">
      <alignment/>
    </xf>
    <xf numFmtId="0" fontId="30" fillId="56" borderId="83" xfId="0" applyNumberFormat="1" applyFont="1" applyFill="1" applyBorder="1" applyAlignment="1">
      <alignment/>
    </xf>
    <xf numFmtId="0" fontId="6" fillId="56" borderId="0" xfId="0" applyNumberFormat="1" applyFont="1" applyFill="1" applyBorder="1" applyAlignment="1">
      <alignment horizontal="center" vertical="center"/>
    </xf>
    <xf numFmtId="0" fontId="29" fillId="56" borderId="83" xfId="0" applyNumberFormat="1" applyFont="1" applyFill="1" applyBorder="1" applyAlignment="1">
      <alignment/>
    </xf>
    <xf numFmtId="0" fontId="4" fillId="56" borderId="0" xfId="0" applyNumberFormat="1" applyFont="1" applyFill="1" applyBorder="1" applyAlignment="1">
      <alignment horizontal="center" vertical="center"/>
    </xf>
    <xf numFmtId="0" fontId="31" fillId="56" borderId="83" xfId="0" applyNumberFormat="1" applyFont="1" applyFill="1" applyBorder="1" applyAlignment="1">
      <alignment/>
    </xf>
    <xf numFmtId="0" fontId="6" fillId="56" borderId="83" xfId="0" applyNumberFormat="1" applyFont="1" applyFill="1" applyBorder="1" applyAlignment="1" applyProtection="1">
      <alignment horizontal="left"/>
      <protection locked="0"/>
    </xf>
    <xf numFmtId="0" fontId="6" fillId="56" borderId="0" xfId="0" applyNumberFormat="1" applyFont="1" applyFill="1" applyBorder="1" applyAlignment="1" applyProtection="1">
      <alignment horizontal="left"/>
      <protection locked="0"/>
    </xf>
    <xf numFmtId="0" fontId="2" fillId="55" borderId="87" xfId="0" applyNumberFormat="1" applyFont="1" applyFill="1" applyBorder="1" applyAlignment="1">
      <alignment/>
    </xf>
    <xf numFmtId="0" fontId="6" fillId="56" borderId="90" xfId="0" applyNumberFormat="1" applyFont="1" applyFill="1" applyBorder="1" applyAlignment="1" applyProtection="1">
      <alignment horizontal="left"/>
      <protection locked="0"/>
    </xf>
    <xf numFmtId="3" fontId="6" fillId="56" borderId="48" xfId="0" applyNumberFormat="1" applyFont="1" applyFill="1" applyBorder="1" applyAlignment="1" applyProtection="1">
      <alignment horizontal="right"/>
      <protection locked="0"/>
    </xf>
    <xf numFmtId="3" fontId="6" fillId="56" borderId="95" xfId="0" applyNumberFormat="1" applyFont="1" applyFill="1" applyBorder="1" applyAlignment="1" applyProtection="1">
      <alignment horizontal="right"/>
      <protection locked="0"/>
    </xf>
    <xf numFmtId="3" fontId="8" fillId="56" borderId="96" xfId="0" applyNumberFormat="1" applyFont="1" applyFill="1" applyBorder="1" applyAlignment="1" applyProtection="1">
      <alignment horizontal="right"/>
      <protection locked="0"/>
    </xf>
    <xf numFmtId="3" fontId="8" fillId="56" borderId="0" xfId="0" applyNumberFormat="1" applyFont="1" applyFill="1" applyBorder="1" applyAlignment="1" applyProtection="1">
      <alignment horizontal="right"/>
      <protection locked="0"/>
    </xf>
    <xf numFmtId="3" fontId="23" fillId="56" borderId="83" xfId="0" applyNumberFormat="1" applyFont="1" applyFill="1" applyBorder="1" applyAlignment="1" applyProtection="1">
      <alignment horizontal="left"/>
      <protection locked="0"/>
    </xf>
    <xf numFmtId="3" fontId="6" fillId="56" borderId="34" xfId="0" applyNumberFormat="1" applyFont="1" applyFill="1" applyBorder="1" applyAlignment="1" applyProtection="1">
      <alignment horizontal="right"/>
      <protection locked="0"/>
    </xf>
    <xf numFmtId="0" fontId="8" fillId="56" borderId="19" xfId="0" applyNumberFormat="1" applyFont="1" applyFill="1" applyBorder="1" applyAlignment="1" applyProtection="1">
      <alignment horizontal="left"/>
      <protection locked="0"/>
    </xf>
    <xf numFmtId="3" fontId="8" fillId="56" borderId="97" xfId="0" applyNumberFormat="1" applyFont="1" applyFill="1" applyBorder="1" applyAlignment="1" applyProtection="1">
      <alignment horizontal="right"/>
      <protection locked="0"/>
    </xf>
    <xf numFmtId="0" fontId="6" fillId="56" borderId="91" xfId="0" applyNumberFormat="1" applyFont="1" applyFill="1" applyBorder="1" applyAlignment="1" applyProtection="1">
      <alignment horizontal="left"/>
      <protection locked="0"/>
    </xf>
    <xf numFmtId="0" fontId="6" fillId="56" borderId="98" xfId="0" applyNumberFormat="1" applyFont="1" applyFill="1" applyBorder="1" applyAlignment="1" applyProtection="1">
      <alignment horizontal="left"/>
      <protection locked="0"/>
    </xf>
    <xf numFmtId="3" fontId="6" fillId="56" borderId="99" xfId="0" applyNumberFormat="1" applyFont="1" applyFill="1" applyBorder="1" applyAlignment="1" applyProtection="1">
      <alignment horizontal="right"/>
      <protection locked="0"/>
    </xf>
    <xf numFmtId="0" fontId="2" fillId="55" borderId="100" xfId="0" applyNumberFormat="1" applyFont="1" applyFill="1" applyBorder="1" applyAlignment="1">
      <alignment/>
    </xf>
    <xf numFmtId="0" fontId="3" fillId="0" borderId="0" xfId="0" applyNumberFormat="1" applyFont="1" applyFill="1" applyAlignment="1">
      <alignment horizontal="center"/>
    </xf>
    <xf numFmtId="0" fontId="0" fillId="0" borderId="0" xfId="0" applyNumberFormat="1" applyFont="1" applyFill="1" applyAlignment="1">
      <alignment/>
    </xf>
    <xf numFmtId="3" fontId="6" fillId="56" borderId="101" xfId="0" applyNumberFormat="1" applyFont="1" applyFill="1" applyBorder="1" applyAlignment="1" applyProtection="1">
      <alignment horizontal="right"/>
      <protection locked="0"/>
    </xf>
    <xf numFmtId="0" fontId="2" fillId="56" borderId="83" xfId="0" applyNumberFormat="1" applyFont="1" applyFill="1" applyBorder="1" applyAlignment="1">
      <alignment/>
    </xf>
    <xf numFmtId="0" fontId="7" fillId="56" borderId="102" xfId="0" applyNumberFormat="1" applyFont="1" applyFill="1" applyBorder="1" applyAlignment="1">
      <alignment/>
    </xf>
    <xf numFmtId="0" fontId="2" fillId="56" borderId="92" xfId="0" applyNumberFormat="1" applyFont="1" applyFill="1" applyBorder="1" applyAlignment="1">
      <alignment/>
    </xf>
    <xf numFmtId="0" fontId="7" fillId="56" borderId="78" xfId="0" applyNumberFormat="1" applyFont="1" applyFill="1" applyBorder="1" applyAlignment="1">
      <alignment/>
    </xf>
    <xf numFmtId="0" fontId="7" fillId="56" borderId="103" xfId="0" applyNumberFormat="1" applyFont="1" applyFill="1" applyBorder="1" applyAlignment="1">
      <alignment/>
    </xf>
    <xf numFmtId="0" fontId="2" fillId="55" borderId="104" xfId="0" applyNumberFormat="1" applyFont="1" applyFill="1" applyBorder="1" applyAlignment="1">
      <alignment/>
    </xf>
    <xf numFmtId="186" fontId="3" fillId="56" borderId="22" xfId="0" applyNumberFormat="1" applyFont="1" applyFill="1" applyBorder="1" applyAlignment="1" applyProtection="1">
      <alignment horizontal="center"/>
      <protection locked="0"/>
    </xf>
    <xf numFmtId="186" fontId="3" fillId="56" borderId="22" xfId="0" applyNumberFormat="1" applyFont="1" applyFill="1" applyBorder="1" applyAlignment="1" applyProtection="1">
      <alignment/>
      <protection locked="0"/>
    </xf>
    <xf numFmtId="186" fontId="3" fillId="56" borderId="22" xfId="0" applyNumberFormat="1" applyFont="1" applyFill="1" applyBorder="1" applyAlignment="1">
      <alignment/>
    </xf>
    <xf numFmtId="186" fontId="3" fillId="56" borderId="22" xfId="0" applyNumberFormat="1" applyFont="1" applyFill="1" applyBorder="1" applyAlignment="1" applyProtection="1">
      <alignment horizontal="centerContinuous"/>
      <protection locked="0"/>
    </xf>
    <xf numFmtId="186" fontId="3" fillId="55" borderId="22" xfId="0" applyNumberFormat="1" applyFont="1" applyFill="1" applyBorder="1" applyAlignment="1" applyProtection="1">
      <alignment/>
      <protection locked="0"/>
    </xf>
    <xf numFmtId="186" fontId="3" fillId="56" borderId="48" xfId="0" applyNumberFormat="1" applyFont="1" applyFill="1" applyBorder="1" applyAlignment="1" applyProtection="1">
      <alignment/>
      <protection locked="0"/>
    </xf>
    <xf numFmtId="4" fontId="6" fillId="56" borderId="22" xfId="0" applyNumberFormat="1" applyFont="1" applyFill="1" applyBorder="1" applyAlignment="1" applyProtection="1">
      <alignment horizontal="right"/>
      <protection locked="0"/>
    </xf>
    <xf numFmtId="0" fontId="8" fillId="56" borderId="90" xfId="0" applyNumberFormat="1" applyFont="1" applyFill="1" applyBorder="1" applyAlignment="1">
      <alignment horizontal="left"/>
    </xf>
    <xf numFmtId="3" fontId="6" fillId="56" borderId="25" xfId="0" applyNumberFormat="1" applyFont="1" applyFill="1" applyBorder="1" applyAlignment="1" applyProtection="1">
      <alignment horizontal="left"/>
      <protection locked="0"/>
    </xf>
    <xf numFmtId="3" fontId="8" fillId="55" borderId="39" xfId="0" applyNumberFormat="1" applyFont="1" applyFill="1" applyBorder="1" applyAlignment="1">
      <alignment horizontal="right"/>
    </xf>
    <xf numFmtId="0" fontId="8" fillId="55" borderId="24" xfId="0" applyNumberFormat="1" applyFont="1" applyFill="1" applyBorder="1" applyAlignment="1">
      <alignment horizontal="centerContinuous"/>
    </xf>
    <xf numFmtId="3" fontId="8" fillId="56" borderId="0" xfId="0" applyNumberFormat="1" applyFont="1" applyFill="1" applyBorder="1" applyAlignment="1">
      <alignment horizontal="right"/>
    </xf>
    <xf numFmtId="3" fontId="8" fillId="55" borderId="77" xfId="0" applyNumberFormat="1" applyFont="1" applyFill="1" applyBorder="1" applyAlignment="1">
      <alignment/>
    </xf>
    <xf numFmtId="3" fontId="8" fillId="55" borderId="0" xfId="0" applyNumberFormat="1" applyFont="1" applyFill="1" applyAlignment="1">
      <alignment horizontal="right"/>
    </xf>
    <xf numFmtId="0" fontId="8" fillId="55" borderId="0" xfId="0" applyNumberFormat="1" applyFont="1" applyFill="1" applyAlignment="1">
      <alignment horizontal="centerContinuous"/>
    </xf>
    <xf numFmtId="3" fontId="8" fillId="55" borderId="0" xfId="0" applyNumberFormat="1" applyFont="1" applyFill="1" applyBorder="1" applyAlignment="1">
      <alignment horizontal="right"/>
    </xf>
    <xf numFmtId="3" fontId="8" fillId="55" borderId="105" xfId="0" applyNumberFormat="1" applyFont="1" applyFill="1" applyBorder="1" applyAlignment="1">
      <alignment horizontal="right"/>
    </xf>
    <xf numFmtId="3" fontId="6" fillId="55" borderId="19" xfId="0" applyNumberFormat="1" applyFont="1" applyFill="1" applyBorder="1" applyAlignment="1" applyProtection="1">
      <alignment horizontal="right"/>
      <protection locked="0"/>
    </xf>
    <xf numFmtId="0" fontId="6" fillId="56" borderId="25" xfId="0" applyNumberFormat="1" applyFont="1" applyFill="1" applyBorder="1" applyAlignment="1" applyProtection="1">
      <alignment horizontal="center"/>
      <protection locked="0"/>
    </xf>
    <xf numFmtId="0" fontId="7" fillId="56" borderId="25" xfId="0" applyNumberFormat="1" applyFont="1" applyFill="1" applyBorder="1" applyAlignment="1" applyProtection="1">
      <alignment horizontal="center"/>
      <protection locked="0"/>
    </xf>
    <xf numFmtId="0" fontId="3" fillId="0" borderId="0" xfId="0" applyNumberFormat="1" applyFont="1" applyFill="1" applyAlignment="1">
      <alignment horizontal="center"/>
    </xf>
    <xf numFmtId="0" fontId="3" fillId="0" borderId="0" xfId="0" applyNumberFormat="1" applyFont="1" applyFill="1" applyAlignment="1">
      <alignment/>
    </xf>
    <xf numFmtId="0" fontId="7" fillId="0" borderId="0" xfId="0" applyNumberFormat="1" applyFont="1" applyFill="1" applyBorder="1" applyAlignment="1">
      <alignment/>
    </xf>
    <xf numFmtId="0" fontId="7" fillId="0" borderId="0" xfId="0" applyNumberFormat="1" applyFont="1" applyFill="1" applyAlignment="1">
      <alignment/>
    </xf>
    <xf numFmtId="0" fontId="7" fillId="0" borderId="0" xfId="0" applyNumberFormat="1" applyFont="1" applyFill="1" applyAlignment="1">
      <alignment horizontal="center"/>
    </xf>
    <xf numFmtId="0" fontId="2" fillId="0" borderId="0" xfId="0" applyNumberFormat="1" applyFont="1" applyFill="1" applyAlignment="1">
      <alignment horizontal="center"/>
    </xf>
    <xf numFmtId="0" fontId="6" fillId="0" borderId="83" xfId="0" applyNumberFormat="1" applyFont="1" applyFill="1" applyBorder="1" applyAlignment="1">
      <alignment horizontal="left" indent="1"/>
    </xf>
    <xf numFmtId="0" fontId="6" fillId="0" borderId="0" xfId="0" applyNumberFormat="1" applyFont="1" applyFill="1" applyBorder="1" applyAlignment="1">
      <alignment wrapText="1"/>
    </xf>
    <xf numFmtId="0" fontId="6" fillId="0" borderId="83" xfId="0" applyNumberFormat="1" applyFont="1" applyFill="1" applyBorder="1" applyAlignment="1">
      <alignment/>
    </xf>
    <xf numFmtId="0" fontId="7" fillId="55" borderId="81" xfId="0" applyNumberFormat="1" applyFont="1" applyFill="1" applyBorder="1" applyAlignment="1">
      <alignment horizontal="center" vertical="center" wrapText="1"/>
    </xf>
    <xf numFmtId="0" fontId="2" fillId="46" borderId="81" xfId="0" applyNumberFormat="1" applyFont="1" applyFill="1" applyBorder="1" applyAlignment="1">
      <alignment/>
    </xf>
    <xf numFmtId="3" fontId="3" fillId="55" borderId="81" xfId="0" applyNumberFormat="1" applyFont="1" applyFill="1" applyBorder="1" applyAlignment="1">
      <alignment/>
    </xf>
    <xf numFmtId="3" fontId="22" fillId="56" borderId="55" xfId="0" applyNumberFormat="1" applyFont="1" applyFill="1" applyBorder="1" applyAlignment="1" applyProtection="1">
      <alignment/>
      <protection locked="0"/>
    </xf>
    <xf numFmtId="3" fontId="17" fillId="56" borderId="82" xfId="0" applyNumberFormat="1" applyFont="1" applyFill="1" applyBorder="1" applyAlignment="1">
      <alignment vertical="center"/>
    </xf>
    <xf numFmtId="0" fontId="2" fillId="55" borderId="106" xfId="0" applyNumberFormat="1" applyFont="1" applyFill="1" applyBorder="1" applyAlignment="1">
      <alignment/>
    </xf>
    <xf numFmtId="0" fontId="2" fillId="55" borderId="93" xfId="0" applyNumberFormat="1" applyFont="1" applyFill="1" applyBorder="1" applyAlignment="1">
      <alignment/>
    </xf>
    <xf numFmtId="3" fontId="6" fillId="56" borderId="19" xfId="0" applyNumberFormat="1" applyFont="1" applyFill="1" applyBorder="1" applyAlignment="1" applyProtection="1">
      <alignment horizontal="left"/>
      <protection locked="0"/>
    </xf>
    <xf numFmtId="3" fontId="8" fillId="56" borderId="107" xfId="0" applyNumberFormat="1" applyFont="1" applyFill="1" applyBorder="1" applyAlignment="1" applyProtection="1">
      <alignment horizontal="right"/>
      <protection locked="0"/>
    </xf>
    <xf numFmtId="0" fontId="0" fillId="0" borderId="0" xfId="0" applyAlignment="1">
      <alignment horizontal="center" wrapText="1"/>
    </xf>
    <xf numFmtId="0" fontId="6" fillId="0" borderId="25" xfId="0" applyNumberFormat="1" applyFont="1" applyFill="1" applyBorder="1" applyAlignment="1">
      <alignment horizontal="center"/>
    </xf>
    <xf numFmtId="0" fontId="0" fillId="0" borderId="108" xfId="0" applyNumberFormat="1" applyFont="1" applyFill="1" applyBorder="1" applyAlignment="1">
      <alignment/>
    </xf>
    <xf numFmtId="3" fontId="8" fillId="0" borderId="0" xfId="0" applyNumberFormat="1" applyFont="1" applyFill="1" applyBorder="1" applyAlignment="1">
      <alignment horizontal="center"/>
    </xf>
    <xf numFmtId="0" fontId="6" fillId="0" borderId="0" xfId="0" applyNumberFormat="1" applyFont="1" applyFill="1" applyBorder="1" applyAlignment="1">
      <alignment horizontal="left"/>
    </xf>
    <xf numFmtId="3" fontId="6" fillId="0" borderId="0" xfId="0" applyNumberFormat="1" applyFont="1" applyFill="1" applyBorder="1" applyAlignment="1" applyProtection="1">
      <alignment horizontal="right"/>
      <protection locked="0"/>
    </xf>
    <xf numFmtId="3" fontId="6" fillId="58" borderId="109" xfId="0" applyNumberFormat="1" applyFont="1" applyFill="1" applyBorder="1" applyAlignment="1">
      <alignment horizontal="center"/>
    </xf>
    <xf numFmtId="0" fontId="8" fillId="0" borderId="25" xfId="0" applyNumberFormat="1" applyFont="1" applyFill="1" applyBorder="1" applyAlignment="1">
      <alignment/>
    </xf>
    <xf numFmtId="0" fontId="6" fillId="0" borderId="93" xfId="0" applyNumberFormat="1" applyFont="1" applyFill="1" applyBorder="1" applyAlignment="1">
      <alignment wrapText="1"/>
    </xf>
    <xf numFmtId="0" fontId="0" fillId="0" borderId="108" xfId="0" applyNumberFormat="1" applyFont="1" applyBorder="1" applyAlignment="1">
      <alignment/>
    </xf>
    <xf numFmtId="0" fontId="2" fillId="55" borderId="108" xfId="0" applyNumberFormat="1" applyFont="1" applyFill="1" applyBorder="1" applyAlignment="1">
      <alignment/>
    </xf>
    <xf numFmtId="0" fontId="87" fillId="0" borderId="25" xfId="0" applyNumberFormat="1" applyFont="1" applyFill="1" applyBorder="1" applyAlignment="1">
      <alignment/>
    </xf>
    <xf numFmtId="0" fontId="8" fillId="0" borderId="110" xfId="0" applyNumberFormat="1" applyFont="1" applyFill="1" applyBorder="1" applyAlignment="1">
      <alignment/>
    </xf>
    <xf numFmtId="0" fontId="8" fillId="0" borderId="111" xfId="0" applyNumberFormat="1" applyFont="1" applyFill="1" applyBorder="1" applyAlignment="1">
      <alignment/>
    </xf>
    <xf numFmtId="0" fontId="6" fillId="56" borderId="0" xfId="0" applyNumberFormat="1" applyFont="1" applyFill="1" applyBorder="1" applyAlignment="1">
      <alignment/>
    </xf>
    <xf numFmtId="0" fontId="6" fillId="56" borderId="0" xfId="0" applyNumberFormat="1" applyFont="1" applyFill="1" applyBorder="1" applyAlignment="1">
      <alignment horizontal="right"/>
    </xf>
    <xf numFmtId="0" fontId="0" fillId="0" borderId="0" xfId="0" applyNumberFormat="1" applyFont="1" applyAlignment="1">
      <alignment/>
    </xf>
    <xf numFmtId="0" fontId="20" fillId="0" borderId="0" xfId="0" applyNumberFormat="1" applyFont="1" applyAlignment="1">
      <alignment horizontal="centerContinuous"/>
    </xf>
    <xf numFmtId="0" fontId="32" fillId="55" borderId="0" xfId="0" applyNumberFormat="1" applyFont="1" applyFill="1" applyAlignment="1">
      <alignment horizontal="centerContinuous"/>
    </xf>
    <xf numFmtId="0" fontId="0" fillId="0" borderId="0" xfId="0" applyNumberFormat="1" applyFont="1" applyAlignment="1">
      <alignment horizontal="centerContinuous"/>
    </xf>
    <xf numFmtId="0" fontId="34" fillId="0" borderId="0" xfId="0" applyNumberFormat="1" applyFont="1" applyBorder="1" applyAlignment="1">
      <alignment horizontal="center" vertical="center" wrapText="1"/>
    </xf>
    <xf numFmtId="0" fontId="35" fillId="0" borderId="0" xfId="0" applyNumberFormat="1" applyFont="1" applyAlignment="1" applyProtection="1">
      <alignment/>
      <protection locked="0"/>
    </xf>
    <xf numFmtId="0" fontId="0" fillId="0" borderId="0" xfId="0" applyNumberFormat="1" applyFont="1" applyBorder="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3" fontId="35" fillId="0" borderId="0" xfId="0" applyNumberFormat="1" applyFont="1" applyBorder="1" applyAlignment="1" applyProtection="1">
      <alignment horizontal="right"/>
      <protection locked="0"/>
    </xf>
    <xf numFmtId="0" fontId="0" fillId="0" borderId="0" xfId="0" applyFont="1" applyAlignment="1">
      <alignment horizontal="center"/>
    </xf>
    <xf numFmtId="3" fontId="34" fillId="0" borderId="0" xfId="0" applyNumberFormat="1" applyFont="1" applyBorder="1" applyAlignment="1" applyProtection="1">
      <alignment horizontal="right"/>
      <protection locked="0"/>
    </xf>
    <xf numFmtId="0" fontId="21" fillId="0" borderId="0" xfId="0" applyNumberFormat="1" applyFont="1" applyBorder="1" applyAlignment="1">
      <alignment/>
    </xf>
    <xf numFmtId="0" fontId="21" fillId="0" borderId="0" xfId="0" applyNumberFormat="1" applyFont="1" applyAlignment="1">
      <alignment/>
    </xf>
    <xf numFmtId="3" fontId="35" fillId="0" borderId="0" xfId="0" applyNumberFormat="1" applyFont="1" applyFill="1" applyBorder="1" applyAlignment="1">
      <alignment horizontal="right"/>
    </xf>
    <xf numFmtId="0" fontId="25" fillId="55" borderId="0" xfId="0" applyNumberFormat="1" applyFont="1" applyFill="1" applyAlignment="1">
      <alignment/>
    </xf>
    <xf numFmtId="0" fontId="21" fillId="0" borderId="0" xfId="0" applyNumberFormat="1" applyFont="1" applyAlignment="1">
      <alignment horizontal="centerContinuous"/>
    </xf>
    <xf numFmtId="0" fontId="33" fillId="0" borderId="0" xfId="0" applyNumberFormat="1" applyFont="1" applyAlignment="1" applyProtection="1">
      <alignment vertical="center"/>
      <protection locked="0"/>
    </xf>
    <xf numFmtId="0" fontId="21" fillId="0" borderId="0" xfId="0" applyNumberFormat="1" applyFont="1" applyFill="1" applyBorder="1" applyAlignment="1">
      <alignment/>
    </xf>
    <xf numFmtId="0" fontId="34" fillId="0" borderId="0" xfId="0" applyNumberFormat="1" applyFont="1" applyFill="1" applyAlignment="1" applyProtection="1">
      <alignment/>
      <protection locked="0"/>
    </xf>
    <xf numFmtId="3" fontId="35" fillId="0" borderId="0" xfId="0" applyNumberFormat="1" applyFont="1" applyFill="1" applyBorder="1" applyAlignment="1" applyProtection="1">
      <alignment horizontal="right"/>
      <protection locked="0"/>
    </xf>
    <xf numFmtId="0" fontId="0" fillId="0" borderId="0" xfId="0" applyFont="1" applyAlignment="1">
      <alignment wrapText="1"/>
    </xf>
    <xf numFmtId="0" fontId="0" fillId="0" borderId="0" xfId="0" applyFont="1" applyBorder="1" applyAlignment="1">
      <alignment wrapText="1"/>
    </xf>
    <xf numFmtId="0" fontId="24" fillId="55" borderId="0" xfId="0" applyNumberFormat="1" applyFont="1" applyFill="1" applyAlignment="1">
      <alignment horizontal="centerContinuous"/>
    </xf>
    <xf numFmtId="0" fontId="21" fillId="55" borderId="0" xfId="0" applyNumberFormat="1" applyFont="1" applyFill="1" applyBorder="1" applyAlignment="1">
      <alignment/>
    </xf>
    <xf numFmtId="0" fontId="36" fillId="55" borderId="0" xfId="0" applyNumberFormat="1" applyFont="1" applyFill="1" applyBorder="1" applyAlignment="1">
      <alignment/>
    </xf>
    <xf numFmtId="0" fontId="21" fillId="55" borderId="0" xfId="0" applyNumberFormat="1" applyFont="1" applyFill="1" applyAlignment="1">
      <alignment/>
    </xf>
    <xf numFmtId="0" fontId="36" fillId="55" borderId="0" xfId="0" applyNumberFormat="1" applyFont="1" applyFill="1" applyBorder="1" applyAlignment="1">
      <alignment horizontal="center"/>
    </xf>
    <xf numFmtId="0" fontId="2" fillId="0" borderId="0" xfId="0" applyNumberFormat="1" applyFont="1" applyFill="1" applyAlignment="1">
      <alignment horizontal="centerContinuous"/>
    </xf>
    <xf numFmtId="0" fontId="8" fillId="0" borderId="0" xfId="0" applyNumberFormat="1" applyFont="1" applyFill="1" applyAlignment="1">
      <alignment horizontal="center"/>
    </xf>
    <xf numFmtId="0" fontId="0" fillId="0" borderId="0" xfId="0" applyNumberFormat="1" applyFont="1" applyFill="1" applyAlignment="1">
      <alignment/>
    </xf>
    <xf numFmtId="0" fontId="7" fillId="0" borderId="20" xfId="0" applyNumberFormat="1" applyFont="1" applyFill="1" applyBorder="1" applyAlignment="1">
      <alignment/>
    </xf>
    <xf numFmtId="0" fontId="8" fillId="0" borderId="0" xfId="0" applyNumberFormat="1" applyFont="1" applyFill="1" applyAlignment="1">
      <alignment/>
    </xf>
    <xf numFmtId="0" fontId="8" fillId="0" borderId="0" xfId="0" applyNumberFormat="1" applyFont="1" applyFill="1" applyAlignment="1">
      <alignment horizontal="left"/>
    </xf>
    <xf numFmtId="0" fontId="8" fillId="0" borderId="19" xfId="0" applyNumberFormat="1" applyFont="1" applyFill="1" applyBorder="1" applyAlignment="1">
      <alignment/>
    </xf>
    <xf numFmtId="0" fontId="7" fillId="0" borderId="19" xfId="0" applyNumberFormat="1" applyFont="1" applyFill="1" applyBorder="1" applyAlignment="1">
      <alignment/>
    </xf>
    <xf numFmtId="0" fontId="2" fillId="0" borderId="0" xfId="0" applyNumberFormat="1" applyFont="1" applyFill="1" applyBorder="1" applyAlignment="1">
      <alignment/>
    </xf>
    <xf numFmtId="3" fontId="6" fillId="0" borderId="51" xfId="0" applyNumberFormat="1" applyFont="1" applyFill="1" applyBorder="1" applyAlignment="1" applyProtection="1">
      <alignment/>
      <protection locked="0"/>
    </xf>
    <xf numFmtId="0" fontId="6" fillId="0" borderId="0" xfId="0" applyNumberFormat="1" applyFont="1" applyFill="1" applyBorder="1" applyAlignment="1">
      <alignment/>
    </xf>
    <xf numFmtId="3" fontId="6" fillId="0" borderId="23" xfId="0" applyNumberFormat="1" applyFont="1" applyFill="1" applyBorder="1" applyAlignment="1" applyProtection="1">
      <alignment/>
      <protection locked="0"/>
    </xf>
    <xf numFmtId="0" fontId="6" fillId="0" borderId="23" xfId="0" applyNumberFormat="1" applyFont="1" applyFill="1" applyBorder="1" applyAlignment="1">
      <alignment/>
    </xf>
    <xf numFmtId="0" fontId="6" fillId="0" borderId="0" xfId="0" applyNumberFormat="1" applyFont="1" applyFill="1" applyAlignment="1">
      <alignment horizontal="centerContinuous" wrapText="1"/>
    </xf>
    <xf numFmtId="3" fontId="6" fillId="0" borderId="22" xfId="0" applyNumberFormat="1" applyFont="1" applyFill="1" applyBorder="1" applyAlignment="1" applyProtection="1">
      <alignment/>
      <protection locked="0"/>
    </xf>
    <xf numFmtId="0" fontId="8" fillId="0" borderId="23" xfId="0" applyNumberFormat="1" applyFont="1" applyFill="1" applyBorder="1" applyAlignment="1">
      <alignment/>
    </xf>
    <xf numFmtId="0" fontId="6" fillId="0" borderId="0" xfId="0" applyNumberFormat="1" applyFont="1" applyFill="1" applyAlignment="1" applyProtection="1">
      <alignment horizontal="left"/>
      <protection locked="0"/>
    </xf>
    <xf numFmtId="0" fontId="8" fillId="0" borderId="24" xfId="0" applyNumberFormat="1" applyFont="1" applyFill="1" applyBorder="1" applyAlignment="1">
      <alignment/>
    </xf>
    <xf numFmtId="0" fontId="4" fillId="0" borderId="0" xfId="0" applyNumberFormat="1" applyFont="1" applyFill="1" applyAlignment="1">
      <alignment/>
    </xf>
    <xf numFmtId="3" fontId="8" fillId="0" borderId="0" xfId="0" applyNumberFormat="1" applyFont="1" applyFill="1" applyAlignment="1">
      <alignment/>
    </xf>
    <xf numFmtId="3" fontId="8" fillId="0" borderId="22" xfId="0" applyNumberFormat="1" applyFont="1" applyFill="1" applyBorder="1" applyAlignment="1">
      <alignment/>
    </xf>
    <xf numFmtId="3" fontId="8" fillId="0" borderId="23" xfId="0" applyNumberFormat="1" applyFont="1" applyFill="1" applyBorder="1" applyAlignment="1">
      <alignment/>
    </xf>
    <xf numFmtId="3" fontId="8" fillId="0" borderId="0" xfId="0" applyNumberFormat="1" applyFont="1" applyFill="1" applyBorder="1" applyAlignment="1">
      <alignment/>
    </xf>
    <xf numFmtId="3" fontId="8" fillId="0" borderId="24" xfId="0" applyNumberFormat="1" applyFont="1" applyFill="1" applyBorder="1" applyAlignment="1">
      <alignment/>
    </xf>
    <xf numFmtId="0" fontId="4" fillId="0" borderId="0" xfId="0" applyNumberFormat="1" applyFont="1" applyFill="1" applyAlignment="1">
      <alignment horizontal="left"/>
    </xf>
    <xf numFmtId="0" fontId="7" fillId="0" borderId="0" xfId="0" applyNumberFormat="1" applyFont="1" applyFill="1" applyAlignment="1">
      <alignment horizontal="centerContinuous" wrapText="1"/>
    </xf>
    <xf numFmtId="3" fontId="6" fillId="0" borderId="23" xfId="0" applyNumberFormat="1" applyFont="1" applyFill="1" applyBorder="1" applyAlignment="1">
      <alignment/>
    </xf>
    <xf numFmtId="3" fontId="8" fillId="0" borderId="51" xfId="0" applyNumberFormat="1" applyFont="1" applyFill="1" applyBorder="1" applyAlignment="1">
      <alignment/>
    </xf>
    <xf numFmtId="3" fontId="7" fillId="0" borderId="0" xfId="0" applyNumberFormat="1" applyFont="1" applyFill="1" applyBorder="1" applyAlignment="1">
      <alignment/>
    </xf>
    <xf numFmtId="0" fontId="2" fillId="0" borderId="21" xfId="0" applyNumberFormat="1" applyFont="1" applyFill="1" applyBorder="1" applyAlignment="1">
      <alignment/>
    </xf>
    <xf numFmtId="0" fontId="8" fillId="0" borderId="22" xfId="0" applyNumberFormat="1" applyFont="1" applyFill="1" applyBorder="1" applyAlignment="1">
      <alignment wrapText="1"/>
    </xf>
    <xf numFmtId="0" fontId="8" fillId="0" borderId="22" xfId="0" applyNumberFormat="1" applyFont="1" applyFill="1" applyBorder="1" applyAlignment="1">
      <alignment/>
    </xf>
    <xf numFmtId="0" fontId="6" fillId="0" borderId="25" xfId="0" applyNumberFormat="1" applyFont="1" applyFill="1" applyBorder="1" applyAlignment="1">
      <alignment/>
    </xf>
    <xf numFmtId="186" fontId="6" fillId="0" borderId="25" xfId="0" applyNumberFormat="1" applyFont="1" applyFill="1" applyBorder="1" applyAlignment="1">
      <alignment/>
    </xf>
    <xf numFmtId="0" fontId="6" fillId="0" borderId="23" xfId="0" applyNumberFormat="1" applyFont="1" applyFill="1" applyBorder="1" applyAlignment="1" applyProtection="1">
      <alignment horizontal="center"/>
      <protection locked="0"/>
    </xf>
    <xf numFmtId="3" fontId="6" fillId="0" borderId="25" xfId="0" applyNumberFormat="1" applyFont="1" applyFill="1" applyBorder="1" applyAlignment="1" applyProtection="1">
      <alignment horizontal="right"/>
      <protection locked="0"/>
    </xf>
    <xf numFmtId="0" fontId="8" fillId="0" borderId="25" xfId="0" applyNumberFormat="1" applyFont="1" applyFill="1" applyBorder="1" applyAlignment="1">
      <alignment wrapText="1"/>
    </xf>
    <xf numFmtId="0" fontId="6" fillId="0" borderId="25" xfId="0" applyNumberFormat="1" applyFont="1" applyFill="1" applyBorder="1" applyAlignment="1">
      <alignment horizontal="left"/>
    </xf>
    <xf numFmtId="3" fontId="8" fillId="0" borderId="51" xfId="0" applyNumberFormat="1" applyFont="1" applyFill="1" applyBorder="1" applyAlignment="1">
      <alignment horizontal="right"/>
    </xf>
    <xf numFmtId="0" fontId="6" fillId="0" borderId="23" xfId="0" applyNumberFormat="1" applyFont="1" applyFill="1" applyBorder="1" applyAlignment="1" applyProtection="1">
      <alignment/>
      <protection locked="0"/>
    </xf>
    <xf numFmtId="0" fontId="7" fillId="0" borderId="25" xfId="0" applyNumberFormat="1" applyFont="1" applyFill="1" applyBorder="1" applyAlignment="1" applyProtection="1">
      <alignment/>
      <protection locked="0"/>
    </xf>
    <xf numFmtId="187" fontId="6" fillId="0" borderId="23" xfId="0" applyNumberFormat="1" applyFont="1" applyFill="1" applyBorder="1" applyAlignment="1" applyProtection="1">
      <alignment/>
      <protection locked="0"/>
    </xf>
    <xf numFmtId="3" fontId="6" fillId="0" borderId="23" xfId="0" applyNumberFormat="1" applyFont="1" applyFill="1" applyBorder="1" applyAlignment="1" applyProtection="1">
      <alignment horizontal="right"/>
      <protection locked="0"/>
    </xf>
    <xf numFmtId="0" fontId="6" fillId="0" borderId="25" xfId="0" applyNumberFormat="1" applyFont="1" applyFill="1" applyBorder="1" applyAlignment="1" applyProtection="1">
      <alignment/>
      <protection locked="0"/>
    </xf>
    <xf numFmtId="0" fontId="6" fillId="0" borderId="25" xfId="0" applyNumberFormat="1" applyFont="1" applyFill="1" applyBorder="1" applyAlignment="1" applyProtection="1">
      <alignment horizontal="center"/>
      <protection locked="0"/>
    </xf>
    <xf numFmtId="3" fontId="2" fillId="0" borderId="0" xfId="0" applyNumberFormat="1" applyFont="1" applyFill="1" applyAlignment="1">
      <alignment/>
    </xf>
    <xf numFmtId="0" fontId="4" fillId="0" borderId="0" xfId="0" applyNumberFormat="1" applyFont="1" applyFill="1" applyBorder="1" applyAlignment="1">
      <alignment/>
    </xf>
    <xf numFmtId="0" fontId="8" fillId="0" borderId="25" xfId="0" applyNumberFormat="1" applyFont="1" applyFill="1" applyBorder="1" applyAlignment="1" applyProtection="1">
      <alignment/>
      <protection locked="0"/>
    </xf>
    <xf numFmtId="0" fontId="6" fillId="0" borderId="0" xfId="0" applyNumberFormat="1" applyFont="1" applyFill="1" applyAlignment="1">
      <alignment/>
    </xf>
    <xf numFmtId="0" fontId="7" fillId="0" borderId="22" xfId="0" applyNumberFormat="1" applyFont="1" applyFill="1" applyBorder="1" applyAlignment="1">
      <alignment/>
    </xf>
    <xf numFmtId="0" fontId="7" fillId="0" borderId="23" xfId="0" applyNumberFormat="1" applyFont="1" applyFill="1" applyBorder="1" applyAlignment="1">
      <alignment/>
    </xf>
    <xf numFmtId="0" fontId="6" fillId="0" borderId="19" xfId="0" applyNumberFormat="1" applyFont="1" applyFill="1" applyBorder="1" applyAlignment="1" applyProtection="1">
      <alignment horizontal="left"/>
      <protection locked="0"/>
    </xf>
    <xf numFmtId="0" fontId="2" fillId="0" borderId="19" xfId="0" applyNumberFormat="1" applyFont="1" applyFill="1" applyBorder="1" applyAlignment="1">
      <alignment/>
    </xf>
    <xf numFmtId="0" fontId="2" fillId="0" borderId="24" xfId="0" applyNumberFormat="1" applyFont="1" applyFill="1" applyBorder="1" applyAlignment="1">
      <alignment/>
    </xf>
    <xf numFmtId="3" fontId="8" fillId="0" borderId="51" xfId="0" applyNumberFormat="1" applyFont="1" applyFill="1" applyBorder="1" applyAlignment="1" applyProtection="1">
      <alignment/>
      <protection locked="0"/>
    </xf>
    <xf numFmtId="3" fontId="7" fillId="0" borderId="0" xfId="0" applyNumberFormat="1" applyFont="1" applyFill="1" applyAlignment="1">
      <alignment/>
    </xf>
    <xf numFmtId="3" fontId="7" fillId="0" borderId="24" xfId="0" applyNumberFormat="1" applyFont="1" applyFill="1" applyBorder="1" applyAlignment="1">
      <alignment/>
    </xf>
    <xf numFmtId="3" fontId="6" fillId="0" borderId="112" xfId="0" applyNumberFormat="1" applyFont="1" applyFill="1" applyBorder="1" applyAlignment="1" applyProtection="1">
      <alignment/>
      <protection locked="0"/>
    </xf>
    <xf numFmtId="3" fontId="7" fillId="0" borderId="23" xfId="0" applyNumberFormat="1" applyFont="1" applyFill="1" applyBorder="1" applyAlignment="1">
      <alignment/>
    </xf>
    <xf numFmtId="0" fontId="4" fillId="0" borderId="0" xfId="0" applyNumberFormat="1" applyFont="1" applyFill="1" applyAlignment="1">
      <alignment/>
    </xf>
    <xf numFmtId="0" fontId="6" fillId="0" borderId="113" xfId="0" applyNumberFormat="1" applyFont="1" applyFill="1" applyBorder="1" applyAlignment="1" applyProtection="1">
      <alignment horizontal="left"/>
      <protection locked="0"/>
    </xf>
    <xf numFmtId="3" fontId="7" fillId="0" borderId="25" xfId="0" applyNumberFormat="1" applyFont="1" applyFill="1" applyBorder="1" applyAlignment="1" applyProtection="1">
      <alignment horizontal="right"/>
      <protection locked="0"/>
    </xf>
    <xf numFmtId="3" fontId="8" fillId="0" borderId="114" xfId="0" applyNumberFormat="1" applyFont="1" applyFill="1" applyBorder="1" applyAlignment="1">
      <alignment horizontal="right"/>
    </xf>
    <xf numFmtId="0" fontId="7" fillId="0" borderId="24" xfId="0" applyNumberFormat="1" applyFont="1" applyFill="1" applyBorder="1" applyAlignment="1">
      <alignment/>
    </xf>
    <xf numFmtId="3" fontId="7" fillId="0" borderId="92" xfId="0" applyNumberFormat="1" applyFont="1" applyFill="1" applyBorder="1" applyAlignment="1" applyProtection="1">
      <alignment/>
      <protection locked="0"/>
    </xf>
    <xf numFmtId="3" fontId="7" fillId="0" borderId="78" xfId="0" applyNumberFormat="1" applyFont="1" applyFill="1" applyBorder="1" applyAlignment="1" applyProtection="1">
      <alignment/>
      <protection locked="0"/>
    </xf>
    <xf numFmtId="3" fontId="7" fillId="0" borderId="104" xfId="0" applyNumberFormat="1" applyFont="1" applyFill="1" applyBorder="1" applyAlignment="1" applyProtection="1">
      <alignment/>
      <protection locked="0"/>
    </xf>
    <xf numFmtId="0" fontId="3" fillId="0" borderId="0" xfId="0" applyNumberFormat="1" applyFont="1" applyFill="1" applyBorder="1" applyAlignment="1">
      <alignment/>
    </xf>
    <xf numFmtId="0" fontId="5" fillId="0" borderId="0" xfId="0" applyNumberFormat="1" applyFont="1" applyFill="1" applyAlignment="1">
      <alignment/>
    </xf>
    <xf numFmtId="3" fontId="8" fillId="0" borderId="22" xfId="0" applyNumberFormat="1" applyFont="1" applyFill="1" applyBorder="1" applyAlignment="1" applyProtection="1">
      <alignment horizontal="right"/>
      <protection locked="0"/>
    </xf>
    <xf numFmtId="3" fontId="8" fillId="0" borderId="23" xfId="0" applyNumberFormat="1" applyFont="1" applyFill="1" applyBorder="1" applyAlignment="1" applyProtection="1">
      <alignment horizontal="right"/>
      <protection locked="0"/>
    </xf>
    <xf numFmtId="3" fontId="6" fillId="0" borderId="22" xfId="0" applyNumberFormat="1" applyFont="1" applyFill="1" applyBorder="1" applyAlignment="1" applyProtection="1">
      <alignment horizontal="right"/>
      <protection locked="0"/>
    </xf>
    <xf numFmtId="0" fontId="8" fillId="0" borderId="51" xfId="0" applyNumberFormat="1" applyFont="1" applyFill="1" applyBorder="1" applyAlignment="1">
      <alignment/>
    </xf>
    <xf numFmtId="0" fontId="3" fillId="0" borderId="21" xfId="0" applyNumberFormat="1" applyFont="1" applyFill="1" applyBorder="1" applyAlignment="1">
      <alignment/>
    </xf>
    <xf numFmtId="0" fontId="2" fillId="0" borderId="23" xfId="0" applyNumberFormat="1" applyFont="1" applyFill="1" applyBorder="1" applyAlignment="1">
      <alignment/>
    </xf>
    <xf numFmtId="3" fontId="6" fillId="0" borderId="23" xfId="0" applyNumberFormat="1" applyFont="1" applyFill="1" applyBorder="1" applyAlignment="1">
      <alignment horizontal="right"/>
    </xf>
    <xf numFmtId="3" fontId="6" fillId="0" borderId="25" xfId="0" applyNumberFormat="1" applyFont="1" applyFill="1" applyBorder="1" applyAlignment="1">
      <alignment horizontal="right"/>
    </xf>
    <xf numFmtId="0" fontId="8" fillId="0" borderId="25" xfId="0" applyNumberFormat="1" applyFont="1" applyFill="1" applyBorder="1" applyAlignment="1">
      <alignment/>
    </xf>
    <xf numFmtId="3" fontId="8" fillId="0" borderId="51"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0" fontId="5" fillId="0" borderId="22" xfId="0" applyNumberFormat="1" applyFont="1" applyFill="1" applyBorder="1" applyAlignment="1">
      <alignment/>
    </xf>
    <xf numFmtId="0" fontId="5" fillId="0" borderId="24" xfId="0" applyNumberFormat="1" applyFont="1" applyFill="1" applyBorder="1" applyAlignment="1" applyProtection="1">
      <alignment/>
      <protection locked="0"/>
    </xf>
    <xf numFmtId="0" fontId="5" fillId="0" borderId="115" xfId="0" applyNumberFormat="1" applyFont="1" applyFill="1" applyBorder="1" applyAlignment="1">
      <alignment/>
    </xf>
    <xf numFmtId="0" fontId="5" fillId="0" borderId="116" xfId="0" applyNumberFormat="1" applyFont="1" applyFill="1" applyBorder="1" applyAlignment="1" applyProtection="1">
      <alignment/>
      <protection locked="0"/>
    </xf>
    <xf numFmtId="0" fontId="3" fillId="0" borderId="24" xfId="0" applyNumberFormat="1" applyFont="1" applyFill="1" applyBorder="1" applyAlignment="1">
      <alignment/>
    </xf>
    <xf numFmtId="0" fontId="2" fillId="0" borderId="0" xfId="0" applyNumberFormat="1" applyFont="1" applyFill="1" applyBorder="1" applyAlignment="1" applyProtection="1">
      <alignment/>
      <protection locked="0"/>
    </xf>
    <xf numFmtId="0" fontId="4" fillId="0" borderId="115" xfId="0" applyNumberFormat="1" applyFont="1" applyFill="1" applyBorder="1" applyAlignment="1">
      <alignment/>
    </xf>
    <xf numFmtId="0" fontId="4" fillId="0" borderId="116" xfId="0" applyNumberFormat="1" applyFont="1" applyFill="1" applyBorder="1" applyAlignment="1">
      <alignment horizontal="right"/>
    </xf>
    <xf numFmtId="3" fontId="5" fillId="0" borderId="22" xfId="0" applyNumberFormat="1" applyFont="1" applyFill="1" applyBorder="1" applyAlignment="1">
      <alignment horizontal="right"/>
    </xf>
    <xf numFmtId="0" fontId="2" fillId="0" borderId="24" xfId="0" applyNumberFormat="1" applyFont="1" applyFill="1" applyBorder="1" applyAlignment="1" applyProtection="1">
      <alignment/>
      <protection locked="0"/>
    </xf>
    <xf numFmtId="3" fontId="5" fillId="0" borderId="51" xfId="0" applyNumberFormat="1" applyFont="1" applyFill="1" applyBorder="1" applyAlignment="1">
      <alignment horizontal="right"/>
    </xf>
    <xf numFmtId="0" fontId="6" fillId="0" borderId="22" xfId="0" applyNumberFormat="1" applyFont="1" applyFill="1" applyBorder="1" applyAlignment="1">
      <alignment horizontal="center" vertical="center" wrapText="1"/>
    </xf>
    <xf numFmtId="0" fontId="5" fillId="0" borderId="23" xfId="0" applyNumberFormat="1" applyFont="1" applyFill="1" applyBorder="1" applyAlignment="1">
      <alignment/>
    </xf>
    <xf numFmtId="0" fontId="14" fillId="0" borderId="0" xfId="0" applyNumberFormat="1" applyFont="1" applyFill="1" applyAlignment="1">
      <alignment/>
    </xf>
    <xf numFmtId="10" fontId="6" fillId="0" borderId="22" xfId="0" applyNumberFormat="1" applyFont="1" applyFill="1" applyBorder="1" applyAlignment="1">
      <alignment/>
    </xf>
    <xf numFmtId="10" fontId="6" fillId="0" borderId="22" xfId="0" applyNumberFormat="1" applyFont="1" applyFill="1" applyBorder="1" applyAlignment="1" applyProtection="1">
      <alignment/>
      <protection locked="0"/>
    </xf>
    <xf numFmtId="10" fontId="6" fillId="0" borderId="22" xfId="0" applyNumberFormat="1" applyFont="1" applyFill="1" applyBorder="1" applyAlignment="1" applyProtection="1">
      <alignment horizontal="center"/>
      <protection locked="0"/>
    </xf>
    <xf numFmtId="0" fontId="4" fillId="0" borderId="23" xfId="0" applyNumberFormat="1" applyFont="1" applyFill="1" applyBorder="1" applyAlignment="1">
      <alignment/>
    </xf>
    <xf numFmtId="0" fontId="6" fillId="0" borderId="22" xfId="0" applyNumberFormat="1" applyFont="1" applyFill="1" applyBorder="1" applyAlignment="1" applyProtection="1">
      <alignment/>
      <protection locked="0"/>
    </xf>
    <xf numFmtId="0" fontId="5" fillId="0" borderId="0" xfId="0" applyNumberFormat="1" applyFont="1" applyFill="1" applyAlignment="1">
      <alignment horizontal="left" indent="1"/>
    </xf>
    <xf numFmtId="0" fontId="2" fillId="0" borderId="0" xfId="0" applyNumberFormat="1" applyFont="1" applyFill="1" applyAlignment="1">
      <alignment horizontal="centerContinuous" wrapText="1"/>
    </xf>
    <xf numFmtId="3" fontId="6" fillId="0" borderId="22" xfId="0" applyNumberFormat="1" applyFont="1" applyFill="1" applyBorder="1" applyAlignment="1">
      <alignment horizontal="center"/>
    </xf>
    <xf numFmtId="3" fontId="6" fillId="0" borderId="51" xfId="0" applyNumberFormat="1" applyFont="1" applyFill="1" applyBorder="1" applyAlignment="1">
      <alignment/>
    </xf>
    <xf numFmtId="3" fontId="6" fillId="69" borderId="22" xfId="0" applyNumberFormat="1" applyFont="1" applyFill="1" applyBorder="1" applyAlignment="1">
      <alignment horizontal="center"/>
    </xf>
    <xf numFmtId="3" fontId="6" fillId="70" borderId="23" xfId="0" applyNumberFormat="1" applyFont="1" applyFill="1" applyBorder="1" applyAlignment="1" applyProtection="1">
      <alignment horizontal="center"/>
      <protection locked="0"/>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center" vertical="center"/>
    </xf>
    <xf numFmtId="0" fontId="6" fillId="69" borderId="22" xfId="0" applyNumberFormat="1" applyFont="1" applyFill="1" applyBorder="1" applyAlignment="1">
      <alignment horizontal="center"/>
    </xf>
    <xf numFmtId="0" fontId="6" fillId="69" borderId="33" xfId="0" applyNumberFormat="1" applyFont="1" applyFill="1" applyBorder="1" applyAlignment="1">
      <alignment horizontal="center"/>
    </xf>
    <xf numFmtId="0" fontId="88" fillId="0" borderId="0" xfId="0" applyNumberFormat="1" applyFont="1" applyFill="1" applyAlignment="1">
      <alignment/>
    </xf>
    <xf numFmtId="0" fontId="24" fillId="0" borderId="0" xfId="0" applyNumberFormat="1" applyFont="1" applyFill="1" applyAlignment="1">
      <alignment/>
    </xf>
    <xf numFmtId="0" fontId="0" fillId="0" borderId="83" xfId="0" applyNumberFormat="1" applyFont="1" applyFill="1" applyBorder="1" applyAlignment="1">
      <alignment/>
    </xf>
    <xf numFmtId="0" fontId="8" fillId="0" borderId="0" xfId="0" applyNumberFormat="1" applyFont="1" applyFill="1" applyBorder="1" applyAlignment="1">
      <alignment/>
    </xf>
    <xf numFmtId="0" fontId="8" fillId="0" borderId="83" xfId="0" applyNumberFormat="1" applyFont="1" applyFill="1" applyBorder="1" applyAlignment="1">
      <alignment/>
    </xf>
    <xf numFmtId="3" fontId="8" fillId="0" borderId="32" xfId="0" applyNumberFormat="1" applyFont="1" applyFill="1" applyBorder="1" applyAlignment="1">
      <alignment/>
    </xf>
    <xf numFmtId="0" fontId="8" fillId="0" borderId="0" xfId="0" applyNumberFormat="1" applyFont="1" applyFill="1" applyBorder="1" applyAlignment="1">
      <alignment wrapText="1"/>
    </xf>
    <xf numFmtId="3" fontId="6" fillId="0" borderId="32" xfId="0" applyNumberFormat="1" applyFont="1" applyFill="1" applyBorder="1" applyAlignment="1">
      <alignment/>
    </xf>
    <xf numFmtId="0" fontId="6" fillId="0" borderId="92" xfId="0" applyNumberFormat="1" applyFont="1" applyFill="1" applyBorder="1" applyAlignment="1">
      <alignment/>
    </xf>
    <xf numFmtId="0" fontId="6" fillId="0" borderId="79" xfId="0" applyNumberFormat="1" applyFont="1" applyFill="1" applyBorder="1" applyAlignment="1">
      <alignment wrapText="1"/>
    </xf>
    <xf numFmtId="0" fontId="8" fillId="0" borderId="92" xfId="0" applyNumberFormat="1" applyFont="1" applyFill="1" applyBorder="1" applyAlignment="1">
      <alignment/>
    </xf>
    <xf numFmtId="0" fontId="2" fillId="0" borderId="78" xfId="0" applyNumberFormat="1" applyFont="1" applyFill="1" applyBorder="1" applyAlignment="1">
      <alignment/>
    </xf>
    <xf numFmtId="3" fontId="6" fillId="70" borderId="22" xfId="0" applyNumberFormat="1" applyFont="1" applyFill="1" applyBorder="1" applyAlignment="1">
      <alignment horizontal="center"/>
    </xf>
    <xf numFmtId="3" fontId="6" fillId="70" borderId="37" xfId="0" applyNumberFormat="1" applyFont="1" applyFill="1" applyBorder="1" applyAlignment="1">
      <alignment horizontal="center"/>
    </xf>
    <xf numFmtId="0" fontId="7" fillId="0" borderId="2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3" fontId="3" fillId="0" borderId="22"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protection locked="0"/>
    </xf>
    <xf numFmtId="3" fontId="7" fillId="69" borderId="22" xfId="0" applyNumberFormat="1" applyFont="1" applyFill="1" applyBorder="1" applyAlignment="1">
      <alignment horizontal="center"/>
    </xf>
    <xf numFmtId="3" fontId="5" fillId="0"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7" fillId="69" borderId="22" xfId="0" applyNumberFormat="1" applyFont="1" applyFill="1" applyBorder="1" applyAlignment="1">
      <alignment horizontal="center"/>
    </xf>
    <xf numFmtId="0" fontId="7" fillId="70" borderId="23" xfId="0" applyNumberFormat="1" applyFont="1" applyFill="1" applyBorder="1" applyAlignment="1">
      <alignment horizontal="center"/>
    </xf>
    <xf numFmtId="0" fontId="7" fillId="0" borderId="117" xfId="0" applyNumberFormat="1" applyFont="1" applyFill="1" applyBorder="1" applyAlignment="1">
      <alignment horizontal="center" vertical="center" wrapText="1"/>
    </xf>
    <xf numFmtId="3" fontId="3" fillId="0" borderId="19" xfId="0" applyNumberFormat="1" applyFont="1" applyFill="1" applyBorder="1" applyAlignment="1" applyProtection="1">
      <alignment horizontal="centerContinuous"/>
      <protection locked="0"/>
    </xf>
    <xf numFmtId="3" fontId="3" fillId="0" borderId="22" xfId="0" applyNumberFormat="1" applyFont="1" applyFill="1" applyBorder="1" applyAlignment="1">
      <alignment horizontal="right"/>
    </xf>
    <xf numFmtId="3" fontId="3" fillId="0" borderId="29" xfId="0" applyNumberFormat="1" applyFont="1" applyFill="1" applyBorder="1" applyAlignment="1" applyProtection="1">
      <alignment horizontal="right"/>
      <protection locked="0"/>
    </xf>
    <xf numFmtId="3" fontId="3" fillId="0" borderId="88" xfId="0" applyNumberFormat="1" applyFont="1" applyFill="1" applyBorder="1" applyAlignment="1">
      <alignment horizontal="right"/>
    </xf>
    <xf numFmtId="0" fontId="7" fillId="0" borderId="58" xfId="0" applyNumberFormat="1" applyFont="1" applyFill="1" applyBorder="1" applyAlignment="1">
      <alignment horizontal="center" vertical="center" wrapText="1"/>
    </xf>
    <xf numFmtId="0" fontId="0" fillId="0" borderId="118" xfId="0" applyNumberFormat="1" applyFont="1" applyFill="1" applyBorder="1" applyAlignment="1">
      <alignment/>
    </xf>
    <xf numFmtId="0" fontId="8" fillId="0" borderId="24" xfId="0" applyNumberFormat="1" applyFont="1" applyFill="1" applyBorder="1" applyAlignment="1">
      <alignment horizontal="centerContinuous" vertical="center"/>
    </xf>
    <xf numFmtId="0" fontId="5" fillId="0" borderId="24" xfId="0" applyNumberFormat="1" applyFont="1" applyFill="1" applyBorder="1" applyAlignment="1">
      <alignment horizontal="centerContinuous" vertical="center"/>
    </xf>
    <xf numFmtId="0" fontId="2" fillId="0" borderId="24" xfId="0" applyNumberFormat="1" applyFont="1" applyFill="1" applyBorder="1" applyAlignment="1">
      <alignment horizontal="centerContinuous"/>
    </xf>
    <xf numFmtId="0" fontId="2" fillId="0" borderId="45" xfId="0" applyNumberFormat="1" applyFont="1" applyFill="1" applyBorder="1" applyAlignment="1">
      <alignment horizontal="centerContinuous"/>
    </xf>
    <xf numFmtId="3" fontId="6" fillId="0" borderId="0" xfId="0" applyNumberFormat="1" applyFont="1" applyFill="1" applyAlignment="1">
      <alignment/>
    </xf>
    <xf numFmtId="0" fontId="8" fillId="0" borderId="0" xfId="0" applyNumberFormat="1" applyFont="1" applyFill="1" applyAlignment="1">
      <alignment horizontal="left" vertical="center"/>
    </xf>
    <xf numFmtId="0" fontId="2" fillId="0" borderId="0" xfId="0" applyNumberFormat="1" applyFont="1" applyFill="1" applyAlignment="1">
      <alignment/>
    </xf>
    <xf numFmtId="0" fontId="7" fillId="0" borderId="0" xfId="0" applyNumberFormat="1" applyFont="1" applyFill="1" applyAlignment="1">
      <alignment horizontal="centerContinuous"/>
    </xf>
    <xf numFmtId="0" fontId="7" fillId="0" borderId="22" xfId="0" applyNumberFormat="1" applyFont="1" applyFill="1" applyBorder="1" applyAlignment="1">
      <alignment/>
    </xf>
    <xf numFmtId="0" fontId="7" fillId="0" borderId="24" xfId="0" applyNumberFormat="1" applyFont="1" applyFill="1" applyBorder="1" applyAlignment="1">
      <alignment/>
    </xf>
    <xf numFmtId="0" fontId="2" fillId="0" borderId="24" xfId="0" applyNumberFormat="1" applyFont="1" applyFill="1" applyBorder="1" applyAlignment="1">
      <alignment/>
    </xf>
    <xf numFmtId="0" fontId="7" fillId="0" borderId="0" xfId="0" applyNumberFormat="1" applyFont="1" applyFill="1" applyAlignment="1">
      <alignment/>
    </xf>
    <xf numFmtId="0" fontId="6" fillId="0" borderId="25" xfId="0" applyNumberFormat="1" applyFont="1" applyFill="1" applyBorder="1" applyAlignment="1" applyProtection="1">
      <alignment horizontal="left"/>
      <protection locked="0"/>
    </xf>
    <xf numFmtId="0" fontId="6" fillId="0" borderId="19" xfId="0" applyNumberFormat="1" applyFont="1" applyFill="1" applyBorder="1" applyAlignment="1" applyProtection="1">
      <alignment horizontal="left"/>
      <protection locked="0"/>
    </xf>
    <xf numFmtId="3" fontId="6" fillId="0" borderId="51" xfId="0" applyNumberFormat="1" applyFont="1" applyFill="1" applyBorder="1" applyAlignment="1" applyProtection="1">
      <alignment horizontal="right"/>
      <protection locked="0"/>
    </xf>
    <xf numFmtId="0" fontId="2" fillId="0" borderId="23" xfId="0" applyNumberFormat="1" applyFont="1" applyFill="1" applyBorder="1" applyAlignment="1">
      <alignment/>
    </xf>
    <xf numFmtId="3" fontId="6" fillId="0" borderId="23" xfId="0" applyNumberFormat="1" applyFont="1" applyFill="1" applyBorder="1" applyAlignment="1" applyProtection="1">
      <alignment horizontal="right"/>
      <protection locked="0"/>
    </xf>
    <xf numFmtId="3" fontId="6" fillId="0" borderId="22" xfId="0" applyNumberFormat="1" applyFont="1" applyFill="1" applyBorder="1" applyAlignment="1" applyProtection="1">
      <alignment horizontal="right"/>
      <protection locked="0"/>
    </xf>
    <xf numFmtId="0" fontId="6" fillId="0" borderId="25" xfId="0" applyNumberFormat="1" applyFont="1" applyFill="1" applyBorder="1" applyAlignment="1" applyProtection="1">
      <alignment horizontal="left"/>
      <protection locked="0"/>
    </xf>
    <xf numFmtId="0" fontId="8" fillId="0" borderId="25" xfId="0" applyNumberFormat="1" applyFont="1" applyFill="1" applyBorder="1" applyAlignment="1">
      <alignment horizontal="centerContinuous"/>
    </xf>
    <xf numFmtId="0" fontId="7" fillId="0" borderId="19" xfId="0" applyNumberFormat="1" applyFont="1" applyFill="1" applyBorder="1" applyAlignment="1">
      <alignment horizontal="centerContinuous"/>
    </xf>
    <xf numFmtId="0" fontId="8" fillId="0" borderId="19" xfId="0" applyNumberFormat="1" applyFont="1" applyFill="1" applyBorder="1" applyAlignment="1" applyProtection="1">
      <alignment horizontal="right"/>
      <protection locked="0"/>
    </xf>
    <xf numFmtId="0" fontId="2" fillId="0" borderId="19" xfId="0" applyNumberFormat="1" applyFont="1" applyFill="1" applyBorder="1" applyAlignment="1">
      <alignment horizontal="centerContinuous"/>
    </xf>
    <xf numFmtId="0" fontId="8" fillId="0" borderId="23" xfId="0" applyNumberFormat="1" applyFont="1" applyFill="1" applyBorder="1" applyAlignment="1">
      <alignment horizontal="centerContinuous"/>
    </xf>
    <xf numFmtId="0" fontId="7" fillId="0" borderId="0" xfId="0" applyNumberFormat="1" applyFont="1" applyFill="1" applyBorder="1" applyAlignment="1">
      <alignment horizontal="centerContinuous"/>
    </xf>
    <xf numFmtId="0" fontId="8" fillId="0" borderId="0" xfId="0" applyNumberFormat="1" applyFont="1" applyFill="1" applyBorder="1" applyAlignment="1" applyProtection="1">
      <alignment horizontal="right"/>
      <protection locked="0"/>
    </xf>
    <xf numFmtId="0" fontId="2" fillId="0" borderId="0" xfId="0" applyNumberFormat="1" applyFont="1" applyFill="1" applyBorder="1" applyAlignment="1">
      <alignment horizontal="centerContinuous"/>
    </xf>
    <xf numFmtId="3" fontId="8" fillId="0" borderId="0" xfId="0" applyNumberFormat="1" applyFont="1" applyFill="1" applyBorder="1" applyAlignment="1">
      <alignment horizontal="right"/>
    </xf>
    <xf numFmtId="0" fontId="2" fillId="0" borderId="0" xfId="0" applyNumberFormat="1" applyFont="1" applyFill="1" applyBorder="1" applyAlignment="1">
      <alignment/>
    </xf>
    <xf numFmtId="0" fontId="7" fillId="0" borderId="0" xfId="0" applyNumberFormat="1" applyFont="1" applyFill="1" applyBorder="1" applyAlignment="1">
      <alignment/>
    </xf>
    <xf numFmtId="0" fontId="6" fillId="0" borderId="0" xfId="0" applyNumberFormat="1" applyFont="1" applyFill="1" applyAlignment="1" applyProtection="1">
      <alignment horizontal="left"/>
      <protection locked="0"/>
    </xf>
    <xf numFmtId="0" fontId="6" fillId="0" borderId="0" xfId="0" applyNumberFormat="1" applyFont="1" applyFill="1" applyAlignment="1" applyProtection="1">
      <alignment/>
      <protection locked="0"/>
    </xf>
    <xf numFmtId="0" fontId="6" fillId="0" borderId="19" xfId="0" applyNumberFormat="1" applyFont="1" applyFill="1" applyBorder="1" applyAlignment="1" applyProtection="1">
      <alignment/>
      <protection locked="0"/>
    </xf>
    <xf numFmtId="0" fontId="6" fillId="0" borderId="98" xfId="0" applyNumberFormat="1" applyFont="1" applyFill="1" applyBorder="1" applyAlignment="1" applyProtection="1">
      <alignment horizontal="left"/>
      <protection locked="0"/>
    </xf>
    <xf numFmtId="0" fontId="6" fillId="0" borderId="91" xfId="0" applyNumberFormat="1" applyFont="1" applyFill="1" applyBorder="1" applyAlignment="1" applyProtection="1">
      <alignment horizontal="left"/>
      <protection locked="0"/>
    </xf>
    <xf numFmtId="0" fontId="3" fillId="0" borderId="83" xfId="0" applyNumberFormat="1" applyFont="1" applyFill="1" applyBorder="1" applyAlignment="1">
      <alignment/>
    </xf>
    <xf numFmtId="0" fontId="7" fillId="0" borderId="102" xfId="0" applyNumberFormat="1" applyFont="1" applyFill="1" applyBorder="1" applyAlignment="1">
      <alignment/>
    </xf>
    <xf numFmtId="0" fontId="3" fillId="0" borderId="0" xfId="0" applyNumberFormat="1" applyFont="1" applyFill="1" applyAlignment="1">
      <alignment horizontal="centerContinuous"/>
    </xf>
    <xf numFmtId="3" fontId="6" fillId="0" borderId="23" xfId="0" applyNumberFormat="1" applyFont="1" applyFill="1" applyBorder="1" applyAlignment="1" applyProtection="1">
      <alignment horizontal="left"/>
      <protection locked="0"/>
    </xf>
    <xf numFmtId="3" fontId="6" fillId="0" borderId="0" xfId="0" applyNumberFormat="1" applyFont="1" applyFill="1" applyBorder="1" applyAlignment="1" applyProtection="1">
      <alignment horizontal="left"/>
      <protection locked="0"/>
    </xf>
    <xf numFmtId="3" fontId="6" fillId="55" borderId="107" xfId="0" applyNumberFormat="1" applyFont="1" applyFill="1" applyBorder="1" applyAlignment="1">
      <alignment horizontal="right"/>
    </xf>
    <xf numFmtId="3" fontId="6" fillId="0" borderId="119" xfId="0" applyNumberFormat="1" applyFont="1" applyFill="1" applyBorder="1" applyAlignment="1">
      <alignment horizontal="right"/>
    </xf>
    <xf numFmtId="3" fontId="6" fillId="55" borderId="120" xfId="0" applyNumberFormat="1" applyFont="1" applyFill="1" applyBorder="1" applyAlignment="1">
      <alignment horizontal="right"/>
    </xf>
    <xf numFmtId="3" fontId="6" fillId="55" borderId="119" xfId="0" applyNumberFormat="1" applyFont="1" applyFill="1" applyBorder="1" applyAlignment="1">
      <alignment horizontal="right"/>
    </xf>
    <xf numFmtId="3" fontId="8" fillId="56" borderId="121" xfId="0" applyNumberFormat="1" applyFont="1" applyFill="1" applyBorder="1" applyAlignment="1">
      <alignment horizontal="right"/>
    </xf>
    <xf numFmtId="0" fontId="27" fillId="64" borderId="0" xfId="0" applyFont="1" applyFill="1" applyAlignment="1">
      <alignment/>
    </xf>
    <xf numFmtId="185" fontId="27" fillId="64" borderId="0" xfId="0" applyNumberFormat="1" applyFont="1" applyFill="1" applyAlignment="1">
      <alignment/>
    </xf>
    <xf numFmtId="0" fontId="0" fillId="64" borderId="0" xfId="0" applyFill="1" applyAlignment="1">
      <alignment/>
    </xf>
    <xf numFmtId="0" fontId="0" fillId="64" borderId="51" xfId="0" applyFont="1" applyFill="1" applyBorder="1" applyAlignment="1">
      <alignment horizontal="center"/>
    </xf>
    <xf numFmtId="0" fontId="25" fillId="64" borderId="51" xfId="0" applyFont="1" applyFill="1" applyBorder="1" applyAlignment="1">
      <alignment horizontal="center"/>
    </xf>
    <xf numFmtId="0" fontId="0" fillId="64" borderId="0" xfId="0" applyFont="1" applyFill="1" applyAlignment="1">
      <alignment/>
    </xf>
    <xf numFmtId="0" fontId="27" fillId="64" borderId="51" xfId="0" applyFont="1" applyFill="1" applyBorder="1" applyAlignment="1">
      <alignment horizontal="center"/>
    </xf>
    <xf numFmtId="0" fontId="0" fillId="64" borderId="51" xfId="0" applyFill="1" applyBorder="1" applyAlignment="1">
      <alignment/>
    </xf>
    <xf numFmtId="0" fontId="0" fillId="64" borderId="51" xfId="0" applyFont="1" applyFill="1" applyBorder="1" applyAlignment="1">
      <alignment/>
    </xf>
    <xf numFmtId="0" fontId="28" fillId="64" borderId="0" xfId="0" applyFont="1" applyFill="1" applyAlignment="1">
      <alignment/>
    </xf>
    <xf numFmtId="0" fontId="2" fillId="64" borderId="0" xfId="0" applyNumberFormat="1" applyFont="1" applyFill="1" applyAlignment="1">
      <alignment/>
    </xf>
    <xf numFmtId="0" fontId="7" fillId="64" borderId="0" xfId="0" applyNumberFormat="1" applyFont="1" applyFill="1" applyAlignment="1">
      <alignment horizontal="centerContinuous"/>
    </xf>
    <xf numFmtId="0" fontId="4" fillId="64" borderId="0" xfId="0" applyNumberFormat="1" applyFont="1" applyFill="1" applyAlignment="1">
      <alignment/>
    </xf>
    <xf numFmtId="0" fontId="7" fillId="64" borderId="0" xfId="0" applyNumberFormat="1" applyFont="1" applyFill="1" applyAlignment="1">
      <alignment/>
    </xf>
    <xf numFmtId="0" fontId="3" fillId="64" borderId="0" xfId="0" applyNumberFormat="1" applyFont="1" applyFill="1" applyAlignment="1">
      <alignment/>
    </xf>
    <xf numFmtId="0" fontId="8" fillId="63" borderId="22" xfId="0" applyNumberFormat="1" applyFont="1" applyFill="1" applyBorder="1" applyAlignment="1">
      <alignment/>
    </xf>
    <xf numFmtId="0" fontId="8" fillId="63" borderId="23" xfId="0" applyNumberFormat="1" applyFont="1" applyFill="1" applyBorder="1" applyAlignment="1">
      <alignment/>
    </xf>
    <xf numFmtId="0" fontId="7" fillId="63" borderId="22" xfId="0" applyNumberFormat="1" applyFont="1" applyFill="1" applyBorder="1" applyAlignment="1">
      <alignment horizontal="right"/>
    </xf>
    <xf numFmtId="3" fontId="6" fillId="63" borderId="86" xfId="0" applyNumberFormat="1" applyFont="1" applyFill="1" applyBorder="1" applyAlignment="1" applyProtection="1">
      <alignment horizontal="right"/>
      <protection locked="0"/>
    </xf>
    <xf numFmtId="0" fontId="7" fillId="63" borderId="83" xfId="0" applyNumberFormat="1" applyFont="1" applyFill="1" applyBorder="1" applyAlignment="1">
      <alignment horizontal="right"/>
    </xf>
    <xf numFmtId="3" fontId="6" fillId="63" borderId="0" xfId="0" applyNumberFormat="1" applyFont="1" applyFill="1" applyBorder="1" applyAlignment="1" applyProtection="1">
      <alignment horizontal="right"/>
      <protection locked="0"/>
    </xf>
    <xf numFmtId="0" fontId="8" fillId="64" borderId="23" xfId="0" applyNumberFormat="1" applyFont="1" applyFill="1" applyBorder="1" applyAlignment="1" applyProtection="1">
      <alignment/>
      <protection locked="0"/>
    </xf>
    <xf numFmtId="0" fontId="6" fillId="63" borderId="23" xfId="0" applyNumberFormat="1" applyFont="1" applyFill="1" applyBorder="1" applyAlignment="1" applyProtection="1">
      <alignment/>
      <protection locked="0"/>
    </xf>
    <xf numFmtId="3" fontId="6" fillId="63" borderId="23" xfId="0" applyNumberFormat="1" applyFont="1" applyFill="1" applyBorder="1" applyAlignment="1" applyProtection="1">
      <alignment horizontal="right"/>
      <protection locked="0"/>
    </xf>
    <xf numFmtId="3" fontId="6" fillId="63" borderId="67" xfId="0" applyNumberFormat="1" applyFont="1" applyFill="1" applyBorder="1" applyAlignment="1" applyProtection="1">
      <alignment horizontal="right"/>
      <protection locked="0"/>
    </xf>
    <xf numFmtId="3" fontId="6" fillId="63" borderId="83" xfId="0" applyNumberFormat="1" applyFont="1" applyFill="1" applyBorder="1" applyAlignment="1" applyProtection="1">
      <alignment horizontal="right"/>
      <protection locked="0"/>
    </xf>
    <xf numFmtId="0" fontId="8" fillId="63" borderId="25" xfId="0" applyNumberFormat="1" applyFont="1" applyFill="1" applyBorder="1" applyAlignment="1">
      <alignment/>
    </xf>
    <xf numFmtId="3" fontId="6" fillId="63" borderId="25" xfId="0" applyNumberFormat="1" applyFont="1" applyFill="1" applyBorder="1" applyAlignment="1">
      <alignment/>
    </xf>
    <xf numFmtId="3" fontId="6" fillId="63" borderId="25" xfId="0" applyNumberFormat="1" applyFont="1" applyFill="1" applyBorder="1" applyAlignment="1" applyProtection="1">
      <alignment horizontal="right"/>
      <protection locked="0"/>
    </xf>
    <xf numFmtId="0" fontId="6" fillId="64" borderId="73" xfId="0" applyNumberFormat="1" applyFont="1" applyFill="1" applyBorder="1" applyAlignment="1">
      <alignment horizontal="left"/>
    </xf>
    <xf numFmtId="0" fontId="6" fillId="64" borderId="0" xfId="0" applyNumberFormat="1" applyFont="1" applyFill="1" applyBorder="1" applyAlignment="1">
      <alignment horizontal="left"/>
    </xf>
    <xf numFmtId="0" fontId="6" fillId="63" borderId="25" xfId="0" applyNumberFormat="1" applyFont="1" applyFill="1" applyBorder="1" applyAlignment="1">
      <alignment/>
    </xf>
    <xf numFmtId="3" fontId="8" fillId="63" borderId="25" xfId="0" applyNumberFormat="1" applyFont="1" applyFill="1" applyBorder="1" applyAlignment="1">
      <alignment/>
    </xf>
    <xf numFmtId="0" fontId="8" fillId="64" borderId="25" xfId="0" applyNumberFormat="1" applyFont="1" applyFill="1" applyBorder="1" applyAlignment="1">
      <alignment/>
    </xf>
    <xf numFmtId="3" fontId="6" fillId="63" borderId="25" xfId="0" applyNumberFormat="1" applyFont="1" applyFill="1" applyBorder="1" applyAlignment="1" applyProtection="1">
      <alignment horizontal="left"/>
      <protection locked="0"/>
    </xf>
    <xf numFmtId="3" fontId="8" fillId="63" borderId="122" xfId="0" applyNumberFormat="1" applyFont="1" applyFill="1" applyBorder="1" applyAlignment="1" applyProtection="1">
      <alignment horizontal="right"/>
      <protection locked="0"/>
    </xf>
    <xf numFmtId="0" fontId="8" fillId="63" borderId="83" xfId="0" applyNumberFormat="1" applyFont="1" applyFill="1" applyBorder="1" applyAlignment="1">
      <alignment/>
    </xf>
    <xf numFmtId="3" fontId="8" fillId="63" borderId="0" xfId="0" applyNumberFormat="1" applyFont="1" applyFill="1" applyBorder="1" applyAlignment="1" applyProtection="1">
      <alignment horizontal="right"/>
      <protection locked="0"/>
    </xf>
    <xf numFmtId="0" fontId="6" fillId="63" borderId="24" xfId="0" applyNumberFormat="1" applyFont="1" applyFill="1" applyBorder="1" applyAlignment="1">
      <alignment/>
    </xf>
    <xf numFmtId="0" fontId="7" fillId="63" borderId="60" xfId="0" applyNumberFormat="1" applyFont="1" applyFill="1" applyBorder="1" applyAlignment="1">
      <alignment horizontal="right"/>
    </xf>
    <xf numFmtId="3" fontId="6" fillId="63" borderId="90" xfId="0" applyNumberFormat="1" applyFont="1" applyFill="1" applyBorder="1" applyAlignment="1" applyProtection="1">
      <alignment horizontal="right"/>
      <protection locked="0"/>
    </xf>
    <xf numFmtId="3" fontId="6" fillId="63" borderId="90" xfId="0" applyNumberFormat="1" applyFont="1" applyFill="1" applyBorder="1" applyAlignment="1" applyProtection="1">
      <alignment horizontal="left"/>
      <protection locked="0"/>
    </xf>
    <xf numFmtId="0" fontId="8" fillId="63" borderId="123" xfId="0" applyNumberFormat="1" applyFont="1" applyFill="1" applyBorder="1" applyAlignment="1">
      <alignment/>
    </xf>
    <xf numFmtId="3" fontId="8" fillId="63" borderId="124" xfId="0" applyNumberFormat="1" applyFont="1" applyFill="1" applyBorder="1" applyAlignment="1" applyProtection="1">
      <alignment horizontal="right"/>
      <protection locked="0"/>
    </xf>
    <xf numFmtId="0" fontId="7" fillId="63" borderId="0" xfId="0" applyNumberFormat="1" applyFont="1" applyFill="1" applyAlignment="1">
      <alignment/>
    </xf>
    <xf numFmtId="0" fontId="8" fillId="63" borderId="110" xfId="0" applyNumberFormat="1" applyFont="1" applyFill="1" applyBorder="1" applyAlignment="1">
      <alignment/>
    </xf>
    <xf numFmtId="3" fontId="24" fillId="0" borderId="0" xfId="0" applyNumberFormat="1" applyFont="1" applyFill="1" applyBorder="1" applyAlignment="1" applyProtection="1">
      <alignment horizontal="right"/>
      <protection locked="0"/>
    </xf>
    <xf numFmtId="0" fontId="8" fillId="0" borderId="23"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protection locked="0"/>
    </xf>
    <xf numFmtId="0" fontId="6" fillId="56" borderId="0" xfId="0" applyNumberFormat="1" applyFont="1" applyFill="1" applyBorder="1" applyAlignment="1" applyProtection="1">
      <alignment/>
      <protection locked="0"/>
    </xf>
    <xf numFmtId="0" fontId="8" fillId="56" borderId="23" xfId="0" applyNumberFormat="1" applyFont="1" applyFill="1" applyBorder="1" applyAlignment="1">
      <alignment horizontal="centerContinuous"/>
    </xf>
    <xf numFmtId="0" fontId="8" fillId="56" borderId="0" xfId="0" applyNumberFormat="1" applyFont="1" applyFill="1" applyBorder="1" applyAlignment="1">
      <alignment horizontal="centerContinuous"/>
    </xf>
    <xf numFmtId="0" fontId="8" fillId="56" borderId="0" xfId="0" applyNumberFormat="1" applyFont="1" applyFill="1" applyBorder="1" applyAlignment="1" applyProtection="1">
      <alignment horizontal="right"/>
      <protection locked="0"/>
    </xf>
    <xf numFmtId="0" fontId="7" fillId="56" borderId="0" xfId="0" applyNumberFormat="1" applyFont="1" applyFill="1" applyBorder="1" applyAlignment="1">
      <alignment horizontal="centerContinuous"/>
    </xf>
    <xf numFmtId="0" fontId="6" fillId="56" borderId="93" xfId="0" applyNumberFormat="1" applyFont="1" applyFill="1" applyBorder="1" applyAlignment="1" applyProtection="1">
      <alignment/>
      <protection locked="0"/>
    </xf>
    <xf numFmtId="3" fontId="6" fillId="56" borderId="63" xfId="0" applyNumberFormat="1" applyFont="1" applyFill="1" applyBorder="1" applyAlignment="1" applyProtection="1">
      <alignment horizontal="right"/>
      <protection locked="0"/>
    </xf>
    <xf numFmtId="3" fontId="6" fillId="56" borderId="43" xfId="0" applyNumberFormat="1" applyFont="1" applyFill="1" applyBorder="1" applyAlignment="1" applyProtection="1">
      <alignment horizontal="right"/>
      <protection locked="0"/>
    </xf>
    <xf numFmtId="0" fontId="6" fillId="0" borderId="23" xfId="0" applyNumberFormat="1" applyFont="1" applyFill="1" applyBorder="1" applyAlignment="1" applyProtection="1">
      <alignment horizontal="left"/>
      <protection locked="0"/>
    </xf>
    <xf numFmtId="0" fontId="0" fillId="64" borderId="0" xfId="0" applyFill="1" applyAlignment="1">
      <alignment/>
    </xf>
    <xf numFmtId="184" fontId="0" fillId="64" borderId="0" xfId="0" applyNumberFormat="1" applyFill="1" applyBorder="1" applyAlignment="1">
      <alignment wrapText="1"/>
    </xf>
    <xf numFmtId="0" fontId="20" fillId="64" borderId="0" xfId="0" applyFont="1" applyFill="1" applyAlignment="1">
      <alignment wrapText="1"/>
    </xf>
    <xf numFmtId="0" fontId="6" fillId="63" borderId="0" xfId="0" applyNumberFormat="1" applyFont="1" applyFill="1" applyBorder="1" applyAlignment="1">
      <alignment/>
    </xf>
    <xf numFmtId="3" fontId="6" fillId="56" borderId="23" xfId="0" applyNumberFormat="1" applyFont="1" applyFill="1" applyBorder="1" applyAlignment="1" applyProtection="1">
      <alignment horizontal="right"/>
      <protection locked="0"/>
    </xf>
    <xf numFmtId="3" fontId="6" fillId="56" borderId="125" xfId="0" applyNumberFormat="1" applyFont="1" applyFill="1" applyBorder="1" applyAlignment="1" applyProtection="1">
      <alignment horizontal="right"/>
      <protection locked="0"/>
    </xf>
    <xf numFmtId="3" fontId="3" fillId="55" borderId="126" xfId="0" applyNumberFormat="1" applyFont="1" applyFill="1" applyBorder="1" applyAlignment="1" applyProtection="1">
      <alignment/>
      <protection locked="0"/>
    </xf>
    <xf numFmtId="0" fontId="14" fillId="56" borderId="127" xfId="0" applyNumberFormat="1" applyFont="1" applyFill="1" applyBorder="1" applyAlignment="1">
      <alignment/>
    </xf>
    <xf numFmtId="0" fontId="7" fillId="56" borderId="128" xfId="0" applyNumberFormat="1" applyFont="1" applyFill="1" applyBorder="1" applyAlignment="1">
      <alignment/>
    </xf>
    <xf numFmtId="186" fontId="3" fillId="69" borderId="22" xfId="0" applyNumberFormat="1" applyFont="1" applyFill="1" applyBorder="1" applyAlignment="1">
      <alignment/>
    </xf>
    <xf numFmtId="0" fontId="3" fillId="69" borderId="22" xfId="0" applyNumberFormat="1" applyFont="1" applyFill="1" applyBorder="1" applyAlignment="1">
      <alignment/>
    </xf>
    <xf numFmtId="0" fontId="3" fillId="69" borderId="29" xfId="0" applyNumberFormat="1" applyFont="1" applyFill="1" applyBorder="1" applyAlignment="1">
      <alignment/>
    </xf>
    <xf numFmtId="3" fontId="3" fillId="69" borderId="58" xfId="0" applyNumberFormat="1" applyFont="1" applyFill="1" applyBorder="1" applyAlignment="1" applyProtection="1">
      <alignment/>
      <protection locked="0"/>
    </xf>
    <xf numFmtId="0" fontId="0" fillId="70" borderId="65" xfId="0" applyNumberFormat="1" applyFont="1" applyFill="1" applyBorder="1" applyAlignment="1">
      <alignment/>
    </xf>
    <xf numFmtId="0" fontId="3" fillId="69" borderId="60" xfId="0" applyNumberFormat="1" applyFont="1" applyFill="1" applyBorder="1" applyAlignment="1">
      <alignment/>
    </xf>
    <xf numFmtId="3" fontId="3" fillId="70" borderId="22" xfId="0" applyNumberFormat="1" applyFont="1" applyFill="1" applyBorder="1" applyAlignment="1">
      <alignment/>
    </xf>
    <xf numFmtId="3" fontId="3" fillId="70" borderId="81" xfId="0" applyNumberFormat="1" applyFont="1" applyFill="1" applyBorder="1" applyAlignment="1">
      <alignment/>
    </xf>
    <xf numFmtId="186" fontId="3" fillId="69" borderId="22" xfId="0" applyNumberFormat="1" applyFont="1" applyFill="1" applyBorder="1" applyAlignment="1" applyProtection="1">
      <alignment/>
      <protection locked="0"/>
    </xf>
    <xf numFmtId="3" fontId="3" fillId="69" borderId="22" xfId="0" applyNumberFormat="1" applyFont="1" applyFill="1" applyBorder="1" applyAlignment="1" applyProtection="1">
      <alignment/>
      <protection locked="0"/>
    </xf>
    <xf numFmtId="3" fontId="3" fillId="69" borderId="29" xfId="0" applyNumberFormat="1" applyFont="1" applyFill="1" applyBorder="1" applyAlignment="1">
      <alignment/>
    </xf>
    <xf numFmtId="3" fontId="22" fillId="69" borderId="60" xfId="0" applyNumberFormat="1" applyFont="1" applyFill="1" applyBorder="1" applyAlignment="1" applyProtection="1">
      <alignment/>
      <protection locked="0"/>
    </xf>
    <xf numFmtId="3" fontId="22" fillId="69" borderId="55" xfId="0" applyNumberFormat="1" applyFont="1" applyFill="1" applyBorder="1" applyAlignment="1" applyProtection="1">
      <alignment/>
      <protection locked="0"/>
    </xf>
    <xf numFmtId="3" fontId="3" fillId="69" borderId="60" xfId="0" applyNumberFormat="1" applyFont="1" applyFill="1" applyBorder="1" applyAlignment="1" applyProtection="1">
      <alignment/>
      <protection locked="0"/>
    </xf>
    <xf numFmtId="3" fontId="3" fillId="69" borderId="22" xfId="0" applyNumberFormat="1" applyFont="1" applyFill="1" applyBorder="1" applyAlignment="1">
      <alignment/>
    </xf>
    <xf numFmtId="0" fontId="0" fillId="0" borderId="0" xfId="0" applyBorder="1" applyAlignment="1">
      <alignment wrapText="1"/>
    </xf>
    <xf numFmtId="3" fontId="6" fillId="56" borderId="51" xfId="0" applyNumberFormat="1" applyFont="1" applyFill="1" applyBorder="1" applyAlignment="1" applyProtection="1">
      <alignment horizontal="right"/>
      <protection locked="0"/>
    </xf>
    <xf numFmtId="184" fontId="0" fillId="0" borderId="0" xfId="0" applyNumberFormat="1" applyFont="1" applyBorder="1" applyAlignment="1">
      <alignment wrapText="1"/>
    </xf>
    <xf numFmtId="0" fontId="0" fillId="0" borderId="0" xfId="0" applyFont="1" applyAlignment="1">
      <alignment/>
    </xf>
    <xf numFmtId="0" fontId="0" fillId="0" borderId="0" xfId="0" applyFont="1" applyBorder="1" applyAlignment="1">
      <alignment/>
    </xf>
    <xf numFmtId="0" fontId="89" fillId="64" borderId="0" xfId="95" applyFont="1" applyFill="1" applyBorder="1" applyAlignment="1">
      <alignment vertical="center" wrapText="1"/>
      <protection/>
    </xf>
    <xf numFmtId="0" fontId="0" fillId="0" borderId="0" xfId="0" applyNumberFormat="1" applyFont="1" applyBorder="1" applyAlignment="1">
      <alignment/>
    </xf>
    <xf numFmtId="0" fontId="0" fillId="0" borderId="78" xfId="0" applyNumberFormat="1" applyFont="1" applyBorder="1" applyAlignment="1">
      <alignment/>
    </xf>
    <xf numFmtId="0" fontId="6" fillId="0" borderId="0" xfId="0" applyNumberFormat="1" applyFont="1" applyFill="1" applyAlignment="1">
      <alignment horizontal="left" indent="1"/>
    </xf>
    <xf numFmtId="3" fontId="6" fillId="56" borderId="51" xfId="0" applyNumberFormat="1" applyFont="1" applyFill="1" applyBorder="1" applyAlignment="1">
      <alignment/>
    </xf>
    <xf numFmtId="0" fontId="0" fillId="0" borderId="24" xfId="0" applyBorder="1" applyAlignment="1">
      <alignment horizontal="left" indent="1"/>
    </xf>
    <xf numFmtId="0" fontId="0" fillId="0" borderId="106" xfId="0" applyBorder="1" applyAlignment="1">
      <alignment horizontal="left" indent="1"/>
    </xf>
    <xf numFmtId="0" fontId="14" fillId="56" borderId="22" xfId="0" applyNumberFormat="1" applyFont="1" applyFill="1" applyBorder="1" applyAlignment="1">
      <alignment horizontal="left" indent="1"/>
    </xf>
    <xf numFmtId="0" fontId="25" fillId="0" borderId="0" xfId="0" applyNumberFormat="1" applyFont="1" applyAlignment="1">
      <alignment/>
    </xf>
    <xf numFmtId="184" fontId="37" fillId="0" borderId="0" xfId="0" applyNumberFormat="1" applyFont="1" applyFill="1" applyAlignment="1" applyProtection="1">
      <alignment horizontal="left"/>
      <protection locked="0"/>
    </xf>
    <xf numFmtId="0" fontId="90" fillId="64" borderId="0" xfId="95" applyNumberFormat="1" applyFont="1" applyFill="1" applyAlignment="1">
      <alignment vertical="center"/>
      <protection/>
    </xf>
    <xf numFmtId="0" fontId="90" fillId="64" borderId="0" xfId="95" applyNumberFormat="1" applyFont="1" applyFill="1" applyAlignment="1">
      <alignment horizontal="centerContinuous" vertical="center"/>
      <protection/>
    </xf>
    <xf numFmtId="0" fontId="2" fillId="64" borderId="0" xfId="95" applyNumberFormat="1" applyFont="1" applyFill="1" applyAlignment="1">
      <alignment/>
      <protection/>
    </xf>
    <xf numFmtId="0" fontId="91" fillId="63" borderId="0" xfId="95" applyNumberFormat="1" applyFont="1" applyFill="1" applyAlignment="1">
      <alignment vertical="center"/>
      <protection/>
    </xf>
    <xf numFmtId="0" fontId="90" fillId="64" borderId="23" xfId="95" applyNumberFormat="1" applyFont="1" applyFill="1" applyBorder="1" applyAlignment="1">
      <alignment/>
      <protection/>
    </xf>
    <xf numFmtId="0" fontId="92" fillId="63" borderId="129" xfId="95" applyNumberFormat="1" applyFont="1" applyFill="1" applyBorder="1" applyAlignment="1">
      <alignment wrapText="1"/>
      <protection/>
    </xf>
    <xf numFmtId="3" fontId="92" fillId="63" borderId="129" xfId="95" applyNumberFormat="1" applyFont="1" applyFill="1" applyBorder="1" applyAlignment="1">
      <alignment horizontal="center"/>
      <protection/>
    </xf>
    <xf numFmtId="3" fontId="92" fillId="63" borderId="129" xfId="95" applyNumberFormat="1" applyFont="1" applyFill="1" applyBorder="1" applyAlignment="1">
      <alignment/>
      <protection/>
    </xf>
    <xf numFmtId="3" fontId="93" fillId="63" borderId="130" xfId="95" applyNumberFormat="1" applyFont="1" applyFill="1" applyBorder="1" applyAlignment="1" applyProtection="1">
      <alignment horizontal="right"/>
      <protection locked="0"/>
    </xf>
    <xf numFmtId="3" fontId="94" fillId="63" borderId="131" xfId="95" applyNumberFormat="1" applyFont="1" applyFill="1" applyBorder="1" applyAlignment="1">
      <alignment horizontal="right"/>
      <protection/>
    </xf>
    <xf numFmtId="0" fontId="93" fillId="63" borderId="127" xfId="95" applyNumberFormat="1" applyFont="1" applyFill="1" applyBorder="1" applyAlignment="1">
      <alignment/>
      <protection/>
    </xf>
    <xf numFmtId="3" fontId="93" fillId="64" borderId="127" xfId="95" applyNumberFormat="1" applyFont="1" applyFill="1" applyBorder="1" applyAlignment="1">
      <alignment horizontal="center"/>
      <protection/>
    </xf>
    <xf numFmtId="3" fontId="93" fillId="63" borderId="127" xfId="95" applyNumberFormat="1" applyFont="1" applyFill="1" applyBorder="1" applyAlignment="1" applyProtection="1">
      <alignment horizontal="right"/>
      <protection locked="0"/>
    </xf>
    <xf numFmtId="3" fontId="93" fillId="63" borderId="127" xfId="95" applyNumberFormat="1" applyFont="1" applyFill="1" applyBorder="1" applyAlignment="1">
      <alignment/>
      <protection/>
    </xf>
    <xf numFmtId="0" fontId="93" fillId="63" borderId="132" xfId="95" applyNumberFormat="1" applyFont="1" applyFill="1" applyBorder="1" applyAlignment="1">
      <alignment/>
      <protection/>
    </xf>
    <xf numFmtId="3" fontId="93" fillId="63" borderId="132" xfId="95" applyNumberFormat="1" applyFont="1" applyFill="1" applyBorder="1" applyAlignment="1">
      <alignment horizontal="center"/>
      <protection/>
    </xf>
    <xf numFmtId="3" fontId="93" fillId="63" borderId="132" xfId="95" applyNumberFormat="1" applyFont="1" applyFill="1" applyBorder="1" applyAlignment="1">
      <alignment/>
      <protection/>
    </xf>
    <xf numFmtId="3" fontId="93" fillId="63" borderId="133" xfId="95" applyNumberFormat="1" applyFont="1" applyFill="1" applyBorder="1" applyAlignment="1" applyProtection="1">
      <alignment horizontal="right"/>
      <protection locked="0"/>
    </xf>
    <xf numFmtId="0" fontId="92" fillId="64" borderId="22" xfId="95" applyNumberFormat="1" applyFont="1" applyFill="1" applyBorder="1" applyAlignment="1">
      <alignment/>
      <protection/>
    </xf>
    <xf numFmtId="3" fontId="92" fillId="63" borderId="22" xfId="95" applyNumberFormat="1" applyFont="1" applyFill="1" applyBorder="1" applyAlignment="1">
      <alignment/>
      <protection/>
    </xf>
    <xf numFmtId="3" fontId="92" fillId="63" borderId="51" xfId="95" applyNumberFormat="1" applyFont="1" applyFill="1" applyBorder="1" applyAlignment="1">
      <alignment horizontal="right"/>
      <protection/>
    </xf>
    <xf numFmtId="0" fontId="94" fillId="63" borderId="24" xfId="95" applyNumberFormat="1" applyFont="1" applyFill="1" applyBorder="1" applyAlignment="1">
      <alignment/>
      <protection/>
    </xf>
    <xf numFmtId="3" fontId="94" fillId="63" borderId="0" xfId="95" applyNumberFormat="1" applyFont="1" applyFill="1" applyBorder="1" applyAlignment="1">
      <alignment/>
      <protection/>
    </xf>
    <xf numFmtId="0" fontId="90" fillId="64" borderId="0" xfId="95" applyNumberFormat="1" applyFont="1" applyFill="1" applyAlignment="1">
      <alignment/>
      <protection/>
    </xf>
    <xf numFmtId="0" fontId="93" fillId="64" borderId="51" xfId="0" applyNumberFormat="1" applyFont="1" applyFill="1" applyBorder="1" applyAlignment="1">
      <alignment horizontal="left"/>
    </xf>
    <xf numFmtId="3" fontId="93" fillId="64" borderId="32" xfId="0" applyNumberFormat="1" applyFont="1" applyFill="1" applyBorder="1" applyAlignment="1" applyProtection="1">
      <alignment horizontal="right"/>
      <protection locked="0"/>
    </xf>
    <xf numFmtId="0" fontId="90" fillId="64" borderId="0" xfId="0" applyNumberFormat="1" applyFont="1" applyFill="1" applyAlignment="1">
      <alignment/>
    </xf>
    <xf numFmtId="3" fontId="92" fillId="64" borderId="54" xfId="0" applyNumberFormat="1" applyFont="1" applyFill="1" applyBorder="1" applyAlignment="1">
      <alignment horizontal="right"/>
    </xf>
    <xf numFmtId="0" fontId="2" fillId="64" borderId="108" xfId="95" applyNumberFormat="1" applyFont="1" applyFill="1" applyBorder="1" applyAlignment="1">
      <alignment/>
      <protection/>
    </xf>
    <xf numFmtId="186" fontId="6" fillId="70" borderId="25" xfId="0" applyNumberFormat="1" applyFont="1" applyFill="1" applyBorder="1" applyAlignment="1">
      <alignment/>
    </xf>
    <xf numFmtId="0" fontId="6" fillId="70" borderId="25" xfId="0" applyNumberFormat="1" applyFont="1" applyFill="1" applyBorder="1" applyAlignment="1">
      <alignment horizontal="center"/>
    </xf>
    <xf numFmtId="3" fontId="6" fillId="70" borderId="25" xfId="0" applyNumberFormat="1" applyFont="1" applyFill="1" applyBorder="1" applyAlignment="1" applyProtection="1">
      <alignment horizontal="right"/>
      <protection locked="0"/>
    </xf>
    <xf numFmtId="0" fontId="8" fillId="71" borderId="22" xfId="0" applyNumberFormat="1" applyFont="1" applyFill="1" applyBorder="1" applyAlignment="1">
      <alignment/>
    </xf>
    <xf numFmtId="0" fontId="6" fillId="71" borderId="23" xfId="0" applyNumberFormat="1" applyFont="1" applyFill="1" applyBorder="1" applyAlignment="1" applyProtection="1">
      <alignment/>
      <protection locked="0"/>
    </xf>
    <xf numFmtId="0" fontId="6" fillId="71" borderId="25" xfId="0" applyNumberFormat="1" applyFont="1" applyFill="1" applyBorder="1" applyAlignment="1" applyProtection="1">
      <alignment/>
      <protection locked="0"/>
    </xf>
    <xf numFmtId="0" fontId="7" fillId="71" borderId="25" xfId="0" applyNumberFormat="1" applyFont="1" applyFill="1" applyBorder="1" applyAlignment="1" applyProtection="1">
      <alignment/>
      <protection locked="0"/>
    </xf>
    <xf numFmtId="0" fontId="8" fillId="70" borderId="22" xfId="0" applyNumberFormat="1" applyFont="1" applyFill="1" applyBorder="1" applyAlignment="1">
      <alignment wrapText="1"/>
    </xf>
    <xf numFmtId="0" fontId="8" fillId="70" borderId="22" xfId="0" applyNumberFormat="1" applyFont="1" applyFill="1" applyBorder="1" applyAlignment="1">
      <alignment horizontal="center"/>
    </xf>
    <xf numFmtId="0" fontId="8" fillId="70" borderId="22" xfId="0" applyNumberFormat="1" applyFont="1" applyFill="1" applyBorder="1" applyAlignment="1">
      <alignment/>
    </xf>
    <xf numFmtId="3" fontId="7" fillId="70" borderId="22" xfId="0" applyNumberFormat="1" applyFont="1" applyFill="1" applyBorder="1" applyAlignment="1">
      <alignment horizontal="right"/>
    </xf>
    <xf numFmtId="0" fontId="7" fillId="70" borderId="22" xfId="0" applyNumberFormat="1" applyFont="1" applyFill="1" applyBorder="1" applyAlignment="1">
      <alignment horizontal="centerContinuous"/>
    </xf>
    <xf numFmtId="3" fontId="6" fillId="56" borderId="134" xfId="0" applyNumberFormat="1" applyFont="1" applyFill="1" applyBorder="1" applyAlignment="1" applyProtection="1">
      <alignment horizontal="right"/>
      <protection locked="0"/>
    </xf>
    <xf numFmtId="0" fontId="8" fillId="70" borderId="25" xfId="0" applyNumberFormat="1" applyFont="1" applyFill="1" applyBorder="1" applyAlignment="1" applyProtection="1">
      <alignment/>
      <protection locked="0"/>
    </xf>
    <xf numFmtId="0" fontId="6" fillId="69" borderId="25" xfId="0" applyNumberFormat="1" applyFont="1" applyFill="1" applyBorder="1" applyAlignment="1" applyProtection="1">
      <alignment horizontal="center"/>
      <protection locked="0"/>
    </xf>
    <xf numFmtId="0" fontId="6" fillId="69" borderId="25" xfId="0" applyNumberFormat="1" applyFont="1" applyFill="1" applyBorder="1" applyAlignment="1" applyProtection="1">
      <alignment/>
      <protection locked="0"/>
    </xf>
    <xf numFmtId="3" fontId="6" fillId="69" borderId="25" xfId="0" applyNumberFormat="1" applyFont="1" applyFill="1" applyBorder="1" applyAlignment="1" applyProtection="1">
      <alignment horizontal="right"/>
      <protection locked="0"/>
    </xf>
    <xf numFmtId="0" fontId="8" fillId="69" borderId="25" xfId="0" applyNumberFormat="1" applyFont="1" applyFill="1" applyBorder="1" applyAlignment="1" applyProtection="1">
      <alignment/>
      <protection locked="0"/>
    </xf>
    <xf numFmtId="0" fontId="6" fillId="64" borderId="0" xfId="0" applyNumberFormat="1" applyFont="1" applyFill="1" applyAlignment="1">
      <alignment horizontal="center" wrapText="1"/>
    </xf>
    <xf numFmtId="0" fontId="8" fillId="64" borderId="0" xfId="0" applyNumberFormat="1" applyFont="1" applyFill="1" applyAlignment="1">
      <alignment horizontal="center" wrapText="1"/>
    </xf>
    <xf numFmtId="0" fontId="24" fillId="64" borderId="0" xfId="0" applyFont="1" applyFill="1" applyBorder="1" applyAlignment="1">
      <alignment horizontal="center" wrapText="1"/>
    </xf>
    <xf numFmtId="0" fontId="4" fillId="64" borderId="0" xfId="0" applyNumberFormat="1" applyFont="1" applyFill="1" applyAlignment="1">
      <alignment horizontal="center"/>
    </xf>
    <xf numFmtId="184" fontId="4" fillId="64" borderId="0" xfId="0" applyNumberFormat="1" applyFont="1" applyFill="1" applyAlignment="1">
      <alignment horizontal="center" wrapText="1"/>
    </xf>
    <xf numFmtId="0" fontId="0" fillId="64" borderId="0" xfId="0" applyFill="1" applyAlignment="1">
      <alignment horizontal="left" wrapText="1"/>
    </xf>
    <xf numFmtId="0" fontId="0" fillId="64" borderId="0" xfId="0" applyFill="1" applyAlignment="1">
      <alignment horizontal="center"/>
    </xf>
    <xf numFmtId="0" fontId="6" fillId="64" borderId="0" xfId="0" applyNumberFormat="1" applyFont="1" applyFill="1" applyAlignment="1">
      <alignment wrapText="1"/>
    </xf>
    <xf numFmtId="0" fontId="0" fillId="64" borderId="0" xfId="0" applyFill="1" applyAlignment="1">
      <alignment wrapText="1"/>
    </xf>
    <xf numFmtId="3" fontId="7" fillId="69" borderId="22" xfId="0" applyNumberFormat="1" applyFont="1" applyFill="1" applyBorder="1" applyAlignment="1">
      <alignment horizontal="right"/>
    </xf>
    <xf numFmtId="0" fontId="7" fillId="69" borderId="22" xfId="0" applyNumberFormat="1" applyFont="1" applyFill="1" applyBorder="1" applyAlignment="1">
      <alignment horizontal="centerContinuous"/>
    </xf>
    <xf numFmtId="3" fontId="6" fillId="70" borderId="25" xfId="0" applyNumberFormat="1" applyFont="1" applyFill="1" applyBorder="1" applyAlignment="1">
      <alignment horizontal="right"/>
    </xf>
    <xf numFmtId="3" fontId="7" fillId="70" borderId="22" xfId="0" applyNumberFormat="1" applyFont="1" applyFill="1" applyBorder="1" applyAlignment="1">
      <alignment/>
    </xf>
    <xf numFmtId="3" fontId="7" fillId="70" borderId="83" xfId="0" applyNumberFormat="1" applyFont="1" applyFill="1" applyBorder="1" applyAlignment="1">
      <alignment/>
    </xf>
    <xf numFmtId="0" fontId="7" fillId="70" borderId="0" xfId="0" applyNumberFormat="1" applyFont="1" applyFill="1" applyBorder="1" applyAlignment="1">
      <alignment horizontal="centerContinuous"/>
    </xf>
    <xf numFmtId="0" fontId="2" fillId="70" borderId="69" xfId="0" applyNumberFormat="1" applyFont="1" applyFill="1" applyBorder="1" applyAlignment="1">
      <alignment/>
    </xf>
    <xf numFmtId="0" fontId="7" fillId="70" borderId="0" xfId="0" applyNumberFormat="1" applyFont="1" applyFill="1" applyBorder="1" applyAlignment="1">
      <alignment/>
    </xf>
    <xf numFmtId="3" fontId="7" fillId="70" borderId="94" xfId="0" applyNumberFormat="1" applyFont="1" applyFill="1" applyBorder="1" applyAlignment="1">
      <alignment/>
    </xf>
    <xf numFmtId="3" fontId="7" fillId="70" borderId="80" xfId="0" applyNumberFormat="1" applyFont="1" applyFill="1" applyBorder="1" applyAlignment="1">
      <alignment/>
    </xf>
    <xf numFmtId="3" fontId="7" fillId="70" borderId="69" xfId="0" applyNumberFormat="1" applyFont="1" applyFill="1" applyBorder="1" applyAlignment="1">
      <alignment/>
    </xf>
    <xf numFmtId="3" fontId="6" fillId="70" borderId="25" xfId="0" applyNumberFormat="1" applyFont="1" applyFill="1" applyBorder="1" applyAlignment="1">
      <alignment horizontal="right"/>
    </xf>
    <xf numFmtId="3" fontId="93" fillId="64" borderId="51" xfId="0" applyNumberFormat="1" applyFont="1" applyFill="1" applyBorder="1" applyAlignment="1" applyProtection="1">
      <alignment horizontal="right"/>
      <protection locked="0"/>
    </xf>
    <xf numFmtId="0" fontId="7" fillId="58" borderId="0" xfId="0" applyNumberFormat="1" applyFont="1" applyFill="1" applyBorder="1" applyAlignment="1">
      <alignment/>
    </xf>
    <xf numFmtId="3" fontId="8" fillId="56" borderId="42" xfId="0" applyNumberFormat="1" applyFont="1" applyFill="1" applyBorder="1" applyAlignment="1">
      <alignment horizontal="right"/>
    </xf>
    <xf numFmtId="0" fontId="7" fillId="58" borderId="107" xfId="0" applyNumberFormat="1" applyFont="1" applyFill="1" applyBorder="1" applyAlignment="1">
      <alignment/>
    </xf>
    <xf numFmtId="3" fontId="8" fillId="56" borderId="135" xfId="0" applyNumberFormat="1" applyFont="1" applyFill="1" applyBorder="1" applyAlignment="1">
      <alignment horizontal="right"/>
    </xf>
    <xf numFmtId="0" fontId="2" fillId="58" borderId="23" xfId="0" applyNumberFormat="1" applyFont="1" applyFill="1" applyBorder="1" applyAlignment="1">
      <alignment/>
    </xf>
    <xf numFmtId="0" fontId="2" fillId="58" borderId="107" xfId="0" applyNumberFormat="1" applyFont="1" applyFill="1" applyBorder="1" applyAlignment="1">
      <alignment/>
    </xf>
    <xf numFmtId="3" fontId="6" fillId="69" borderId="23" xfId="0" applyNumberFormat="1" applyFont="1" applyFill="1" applyBorder="1" applyAlignment="1">
      <alignment horizontal="center"/>
    </xf>
    <xf numFmtId="3" fontId="6" fillId="56" borderId="38" xfId="0" applyNumberFormat="1" applyFont="1" applyFill="1" applyBorder="1" applyAlignment="1" applyProtection="1">
      <alignment horizontal="right"/>
      <protection locked="0"/>
    </xf>
    <xf numFmtId="3" fontId="6" fillId="56" borderId="121" xfId="0" applyNumberFormat="1" applyFont="1" applyFill="1" applyBorder="1" applyAlignment="1">
      <alignment/>
    </xf>
    <xf numFmtId="3" fontId="6" fillId="58" borderId="23" xfId="0" applyNumberFormat="1" applyFont="1" applyFill="1" applyBorder="1" applyAlignment="1">
      <alignment horizontal="center"/>
    </xf>
    <xf numFmtId="3" fontId="6" fillId="56" borderId="109" xfId="0" applyNumberFormat="1" applyFont="1" applyFill="1" applyBorder="1" applyAlignment="1" applyProtection="1">
      <alignment horizontal="right"/>
      <protection locked="0"/>
    </xf>
    <xf numFmtId="3" fontId="6" fillId="56" borderId="136" xfId="0" applyNumberFormat="1" applyFont="1" applyFill="1" applyBorder="1" applyAlignment="1">
      <alignment/>
    </xf>
    <xf numFmtId="3" fontId="8" fillId="56" borderId="96" xfId="0" applyNumberFormat="1" applyFont="1" applyFill="1" applyBorder="1" applyAlignment="1">
      <alignment/>
    </xf>
    <xf numFmtId="3" fontId="6" fillId="70" borderId="22" xfId="0" applyNumberFormat="1" applyFont="1" applyFill="1" applyBorder="1" applyAlignment="1" applyProtection="1">
      <alignment horizontal="right"/>
      <protection locked="0"/>
    </xf>
    <xf numFmtId="3" fontId="6" fillId="70" borderId="32" xfId="0" applyNumberFormat="1" applyFont="1" applyFill="1" applyBorder="1" applyAlignment="1">
      <alignment/>
    </xf>
    <xf numFmtId="0" fontId="6" fillId="0" borderId="114" xfId="0" applyNumberFormat="1" applyFont="1" applyFill="1" applyBorder="1" applyAlignment="1">
      <alignment/>
    </xf>
    <xf numFmtId="0" fontId="6" fillId="0" borderId="77" xfId="0" applyNumberFormat="1" applyFont="1" applyFill="1" applyBorder="1" applyAlignment="1">
      <alignment wrapText="1"/>
    </xf>
    <xf numFmtId="3" fontId="6" fillId="0" borderId="137" xfId="0" applyNumberFormat="1" applyFont="1" applyFill="1" applyBorder="1" applyAlignment="1" applyProtection="1">
      <alignment horizontal="right"/>
      <protection locked="0"/>
    </xf>
    <xf numFmtId="3" fontId="8" fillId="0" borderId="138" xfId="0" applyNumberFormat="1" applyFont="1" applyFill="1" applyBorder="1" applyAlignment="1">
      <alignment horizontal="right"/>
    </xf>
    <xf numFmtId="3" fontId="8" fillId="0" borderId="139" xfId="0" applyNumberFormat="1" applyFont="1" applyFill="1" applyBorder="1" applyAlignment="1">
      <alignment horizontal="right"/>
    </xf>
    <xf numFmtId="0" fontId="0" fillId="0" borderId="140" xfId="0" applyNumberFormat="1" applyFont="1" applyBorder="1" applyAlignment="1">
      <alignment/>
    </xf>
    <xf numFmtId="0" fontId="7" fillId="56" borderId="83" xfId="0" applyNumberFormat="1" applyFont="1" applyFill="1" applyBorder="1" applyAlignment="1">
      <alignment horizontal="center" vertical="center" wrapText="1"/>
    </xf>
    <xf numFmtId="0" fontId="7" fillId="56" borderId="23" xfId="0" applyNumberFormat="1" applyFont="1" applyFill="1" applyBorder="1" applyAlignment="1">
      <alignment horizontal="center" vertical="center" wrapText="1"/>
    </xf>
    <xf numFmtId="0" fontId="7" fillId="55" borderId="119" xfId="0" applyNumberFormat="1" applyFont="1" applyFill="1" applyBorder="1" applyAlignment="1">
      <alignment horizontal="center" vertical="center" wrapText="1"/>
    </xf>
    <xf numFmtId="3" fontId="4" fillId="55" borderId="141" xfId="0" applyNumberFormat="1" applyFont="1" applyFill="1" applyBorder="1" applyAlignment="1">
      <alignment/>
    </xf>
    <xf numFmtId="0" fontId="8" fillId="69" borderId="22" xfId="0" applyNumberFormat="1" applyFont="1" applyFill="1" applyBorder="1" applyAlignment="1">
      <alignment/>
    </xf>
    <xf numFmtId="0" fontId="8" fillId="70" borderId="38" xfId="0" applyNumberFormat="1" applyFont="1" applyFill="1" applyBorder="1" applyAlignment="1">
      <alignment/>
    </xf>
    <xf numFmtId="0" fontId="2" fillId="0" borderId="93" xfId="0" applyNumberFormat="1" applyFont="1" applyFill="1" applyBorder="1" applyAlignment="1">
      <alignment/>
    </xf>
    <xf numFmtId="3" fontId="92" fillId="70" borderId="22" xfId="95" applyNumberFormat="1" applyFont="1" applyFill="1" applyBorder="1" applyAlignment="1">
      <alignment/>
      <protection/>
    </xf>
    <xf numFmtId="3" fontId="8" fillId="56" borderId="139" xfId="0" applyNumberFormat="1" applyFont="1" applyFill="1" applyBorder="1" applyAlignment="1">
      <alignment horizontal="right"/>
    </xf>
    <xf numFmtId="0" fontId="8" fillId="55" borderId="22" xfId="0" applyNumberFormat="1" applyFont="1" applyFill="1" applyBorder="1" applyAlignment="1">
      <alignment horizontal="left" vertical="center"/>
    </xf>
    <xf numFmtId="0" fontId="18" fillId="55" borderId="114" xfId="0" applyNumberFormat="1" applyFont="1" applyFill="1" applyBorder="1" applyAlignment="1" applyProtection="1">
      <alignment/>
      <protection locked="0"/>
    </xf>
    <xf numFmtId="0" fontId="18" fillId="55" borderId="142" xfId="0" applyNumberFormat="1" applyFont="1" applyFill="1" applyBorder="1" applyAlignment="1" applyProtection="1">
      <alignment/>
      <protection locked="0"/>
    </xf>
    <xf numFmtId="0" fontId="18" fillId="55" borderId="114" xfId="0" applyNumberFormat="1" applyFont="1" applyFill="1" applyBorder="1" applyAlignment="1">
      <alignment horizontal="left"/>
    </xf>
    <xf numFmtId="0" fontId="18" fillId="55" borderId="77" xfId="0" applyNumberFormat="1" applyFont="1" applyFill="1" applyBorder="1" applyAlignment="1">
      <alignment horizontal="centerContinuous"/>
    </xf>
    <xf numFmtId="0" fontId="18" fillId="55" borderId="142" xfId="0" applyNumberFormat="1" applyFont="1" applyFill="1" applyBorder="1" applyAlignment="1">
      <alignment horizontal="centerContinuous"/>
    </xf>
    <xf numFmtId="0" fontId="8" fillId="0" borderId="19" xfId="0" applyNumberFormat="1" applyFont="1" applyFill="1" applyBorder="1" applyAlignment="1">
      <alignment horizontal="right"/>
    </xf>
    <xf numFmtId="0" fontId="8" fillId="56" borderId="0" xfId="0" applyNumberFormat="1" applyFont="1" applyFill="1" applyBorder="1" applyAlignment="1">
      <alignment horizontal="right"/>
    </xf>
    <xf numFmtId="0" fontId="6" fillId="0" borderId="94" xfId="0" applyNumberFormat="1" applyFont="1" applyFill="1" applyBorder="1" applyAlignment="1">
      <alignment/>
    </xf>
    <xf numFmtId="0" fontId="4" fillId="0" borderId="80" xfId="0" applyNumberFormat="1" applyFont="1" applyFill="1" applyBorder="1" applyAlignment="1">
      <alignment/>
    </xf>
    <xf numFmtId="0" fontId="2" fillId="0" borderId="80" xfId="0" applyNumberFormat="1" applyFont="1" applyFill="1" applyBorder="1" applyAlignment="1">
      <alignment/>
    </xf>
    <xf numFmtId="3" fontId="5" fillId="0" borderId="80" xfId="0" applyNumberFormat="1" applyFont="1" applyFill="1" applyBorder="1" applyAlignment="1">
      <alignment/>
    </xf>
    <xf numFmtId="0" fontId="3" fillId="0" borderId="80" xfId="0" applyNumberFormat="1" applyFont="1" applyFill="1" applyBorder="1" applyAlignment="1">
      <alignment/>
    </xf>
    <xf numFmtId="3" fontId="4" fillId="0" borderId="80" xfId="0" applyNumberFormat="1" applyFont="1" applyFill="1" applyBorder="1" applyAlignment="1">
      <alignment/>
    </xf>
    <xf numFmtId="0" fontId="2" fillId="0" borderId="69" xfId="0" applyNumberFormat="1" applyFont="1" applyFill="1" applyBorder="1" applyAlignment="1">
      <alignment/>
    </xf>
    <xf numFmtId="0" fontId="6" fillId="0" borderId="83" xfId="0" applyNumberFormat="1" applyFont="1" applyFill="1" applyBorder="1" applyAlignment="1">
      <alignment vertical="top"/>
    </xf>
    <xf numFmtId="0" fontId="6" fillId="0" borderId="0" xfId="0" applyNumberFormat="1" applyFont="1" applyFill="1" applyBorder="1" applyAlignment="1">
      <alignment vertical="top"/>
    </xf>
    <xf numFmtId="0" fontId="6" fillId="0" borderId="67" xfId="0" applyNumberFormat="1" applyFont="1" applyFill="1" applyBorder="1" applyAlignment="1">
      <alignment vertical="top"/>
    </xf>
    <xf numFmtId="0" fontId="6" fillId="0" borderId="92" xfId="0" applyNumberFormat="1" applyFont="1" applyFill="1" applyBorder="1" applyAlignment="1">
      <alignment vertical="top"/>
    </xf>
    <xf numFmtId="0" fontId="6" fillId="0" borderId="78" xfId="0" applyNumberFormat="1" applyFont="1" applyFill="1" applyBorder="1" applyAlignment="1">
      <alignment vertical="top"/>
    </xf>
    <xf numFmtId="0" fontId="6" fillId="0" borderId="104" xfId="0" applyNumberFormat="1" applyFont="1" applyFill="1" applyBorder="1" applyAlignment="1">
      <alignment vertical="top"/>
    </xf>
    <xf numFmtId="0" fontId="6" fillId="0" borderId="80" xfId="0" applyNumberFormat="1" applyFont="1" applyFill="1" applyBorder="1" applyAlignment="1">
      <alignment/>
    </xf>
    <xf numFmtId="3" fontId="6" fillId="0" borderId="80" xfId="0" applyNumberFormat="1" applyFont="1" applyFill="1" applyBorder="1" applyAlignment="1">
      <alignment/>
    </xf>
    <xf numFmtId="3" fontId="8" fillId="0" borderId="80" xfId="0" applyNumberFormat="1" applyFont="1" applyFill="1" applyBorder="1" applyAlignment="1">
      <alignment/>
    </xf>
    <xf numFmtId="0" fontId="2" fillId="55" borderId="69" xfId="0" applyNumberFormat="1" applyFont="1" applyFill="1" applyBorder="1" applyAlignment="1">
      <alignment/>
    </xf>
    <xf numFmtId="0" fontId="6" fillId="56" borderId="34" xfId="0" applyNumberFormat="1" applyFont="1" applyFill="1" applyBorder="1" applyAlignment="1">
      <alignment horizontal="center" vertical="center"/>
    </xf>
    <xf numFmtId="3" fontId="7" fillId="0" borderId="0" xfId="0" applyNumberFormat="1" applyFont="1" applyFill="1" applyBorder="1" applyAlignment="1" applyProtection="1">
      <alignment horizontal="center"/>
      <protection locked="0"/>
    </xf>
    <xf numFmtId="0" fontId="8" fillId="0" borderId="38" xfId="0" applyNumberFormat="1" applyFont="1" applyBorder="1" applyAlignment="1">
      <alignment horizontal="center" vertical="center"/>
    </xf>
    <xf numFmtId="0" fontId="8" fillId="0" borderId="38" xfId="0" applyNumberFormat="1" applyFont="1" applyBorder="1" applyAlignment="1">
      <alignment horizontal="center" vertical="center" wrapText="1"/>
    </xf>
    <xf numFmtId="0" fontId="8" fillId="0" borderId="143" xfId="0" applyNumberFormat="1" applyFont="1" applyBorder="1" applyAlignment="1">
      <alignment horizontal="center" vertical="center" wrapText="1"/>
    </xf>
    <xf numFmtId="3" fontId="6" fillId="70" borderId="23" xfId="0" applyNumberFormat="1" applyFont="1" applyFill="1" applyBorder="1" applyAlignment="1">
      <alignment/>
    </xf>
    <xf numFmtId="0" fontId="8" fillId="69" borderId="23" xfId="0" applyNumberFormat="1" applyFont="1" applyFill="1" applyBorder="1" applyAlignment="1">
      <alignment/>
    </xf>
    <xf numFmtId="0" fontId="7" fillId="69" borderId="22" xfId="0" applyNumberFormat="1" applyFont="1" applyFill="1" applyBorder="1" applyAlignment="1">
      <alignment horizontal="right"/>
    </xf>
    <xf numFmtId="3" fontId="6" fillId="69" borderId="86" xfId="0" applyNumberFormat="1" applyFont="1" applyFill="1" applyBorder="1" applyAlignment="1" applyProtection="1">
      <alignment horizontal="right"/>
      <protection locked="0"/>
    </xf>
    <xf numFmtId="0" fontId="6" fillId="69" borderId="23" xfId="0" applyNumberFormat="1" applyFont="1" applyFill="1" applyBorder="1" applyAlignment="1" applyProtection="1">
      <alignment/>
      <protection locked="0"/>
    </xf>
    <xf numFmtId="3" fontId="6" fillId="69" borderId="23" xfId="0" applyNumberFormat="1" applyFont="1" applyFill="1" applyBorder="1" applyAlignment="1" applyProtection="1">
      <alignment horizontal="right"/>
      <protection locked="0"/>
    </xf>
    <xf numFmtId="3" fontId="6" fillId="69" borderId="67" xfId="0" applyNumberFormat="1" applyFont="1" applyFill="1" applyBorder="1" applyAlignment="1" applyProtection="1">
      <alignment horizontal="right"/>
      <protection locked="0"/>
    </xf>
    <xf numFmtId="3" fontId="8" fillId="69" borderId="25" xfId="0" applyNumberFormat="1" applyFont="1" applyFill="1" applyBorder="1" applyAlignment="1">
      <alignment/>
    </xf>
    <xf numFmtId="3" fontId="6" fillId="69" borderId="25" xfId="0" applyNumberFormat="1" applyFont="1" applyFill="1" applyBorder="1" applyAlignment="1">
      <alignment/>
    </xf>
    <xf numFmtId="0" fontId="6" fillId="70" borderId="73" xfId="0" applyNumberFormat="1" applyFont="1" applyFill="1" applyBorder="1" applyAlignment="1">
      <alignment horizontal="left"/>
    </xf>
    <xf numFmtId="0" fontId="6" fillId="0" borderId="119" xfId="0" applyNumberFormat="1" applyFont="1" applyBorder="1" applyAlignment="1">
      <alignment/>
    </xf>
    <xf numFmtId="0" fontId="6" fillId="0" borderId="0" xfId="0" applyNumberFormat="1" applyFont="1" applyBorder="1" applyAlignment="1">
      <alignment/>
    </xf>
    <xf numFmtId="0" fontId="4" fillId="0" borderId="144" xfId="0" applyNumberFormat="1" applyFont="1" applyFill="1" applyBorder="1" applyAlignment="1">
      <alignment/>
    </xf>
    <xf numFmtId="0" fontId="2" fillId="0" borderId="144" xfId="0" applyNumberFormat="1" applyFont="1" applyFill="1" applyBorder="1" applyAlignment="1">
      <alignment/>
    </xf>
    <xf numFmtId="0" fontId="7" fillId="56" borderId="145" xfId="0" applyNumberFormat="1" applyFont="1" applyFill="1" applyBorder="1" applyAlignment="1">
      <alignment/>
    </xf>
    <xf numFmtId="0" fontId="7" fillId="56" borderId="108" xfId="0" applyNumberFormat="1" applyFont="1" applyFill="1" applyBorder="1" applyAlignment="1">
      <alignment/>
    </xf>
    <xf numFmtId="0" fontId="0" fillId="0" borderId="108" xfId="0" applyNumberFormat="1" applyFont="1" applyFill="1" applyBorder="1" applyAlignment="1">
      <alignment/>
    </xf>
    <xf numFmtId="0" fontId="2" fillId="55" borderId="146" xfId="0" applyNumberFormat="1" applyFont="1" applyFill="1" applyBorder="1" applyAlignment="1">
      <alignment/>
    </xf>
    <xf numFmtId="0" fontId="2" fillId="55" borderId="144" xfId="0" applyNumberFormat="1" applyFont="1" applyFill="1" applyBorder="1" applyAlignment="1">
      <alignment/>
    </xf>
    <xf numFmtId="0" fontId="6" fillId="56" borderId="145" xfId="0" applyNumberFormat="1" applyFont="1" applyFill="1" applyBorder="1" applyAlignment="1">
      <alignment/>
    </xf>
    <xf numFmtId="3" fontId="6" fillId="56" borderId="145" xfId="0" applyNumberFormat="1" applyFont="1" applyFill="1" applyBorder="1" applyAlignment="1" applyProtection="1">
      <alignment horizontal="right"/>
      <protection locked="0"/>
    </xf>
    <xf numFmtId="0" fontId="6" fillId="55" borderId="145" xfId="0" applyNumberFormat="1" applyFont="1" applyFill="1" applyBorder="1" applyAlignment="1">
      <alignment horizontal="left"/>
    </xf>
    <xf numFmtId="0" fontId="0" fillId="64" borderId="108" xfId="0" applyFill="1" applyBorder="1" applyAlignment="1">
      <alignment/>
    </xf>
    <xf numFmtId="0" fontId="3" fillId="0" borderId="0" xfId="0" applyNumberFormat="1" applyFont="1" applyBorder="1" applyAlignment="1">
      <alignment/>
    </xf>
    <xf numFmtId="0" fontId="2" fillId="0" borderId="145" xfId="0" applyNumberFormat="1" applyFont="1" applyBorder="1" applyAlignment="1">
      <alignment/>
    </xf>
    <xf numFmtId="0" fontId="7" fillId="0" borderId="145" xfId="0" applyNumberFormat="1" applyFont="1" applyBorder="1" applyAlignment="1">
      <alignment horizontal="right"/>
    </xf>
    <xf numFmtId="0" fontId="8" fillId="0" borderId="145" xfId="0" applyNumberFormat="1" applyFont="1" applyBorder="1" applyAlignment="1">
      <alignment horizontal="right"/>
    </xf>
    <xf numFmtId="0" fontId="7" fillId="0" borderId="0" xfId="0" applyNumberFormat="1" applyFont="1" applyBorder="1" applyAlignment="1">
      <alignment horizontal="right"/>
    </xf>
    <xf numFmtId="0" fontId="8" fillId="0" borderId="0" xfId="0" applyNumberFormat="1" applyFont="1" applyBorder="1" applyAlignment="1">
      <alignment horizontal="right"/>
    </xf>
    <xf numFmtId="3" fontId="8" fillId="0" borderId="0" xfId="0" applyNumberFormat="1" applyFont="1" applyBorder="1" applyAlignment="1">
      <alignment horizontal="right"/>
    </xf>
    <xf numFmtId="3" fontId="8" fillId="0" borderId="108" xfId="0" applyNumberFormat="1" applyFont="1" applyFill="1" applyBorder="1" applyAlignment="1" applyProtection="1">
      <alignment horizontal="right"/>
      <protection locked="0"/>
    </xf>
    <xf numFmtId="0" fontId="8" fillId="0" borderId="145" xfId="0" applyNumberFormat="1" applyFont="1" applyFill="1" applyBorder="1" applyAlignment="1">
      <alignment/>
    </xf>
    <xf numFmtId="3" fontId="8" fillId="0" borderId="145" xfId="0" applyNumberFormat="1" applyFont="1" applyFill="1" applyBorder="1" applyAlignment="1" applyProtection="1">
      <alignment horizontal="right"/>
      <protection locked="0"/>
    </xf>
    <xf numFmtId="0" fontId="2" fillId="55" borderId="145" xfId="0" applyNumberFormat="1" applyFont="1" applyFill="1" applyBorder="1" applyAlignment="1">
      <alignment/>
    </xf>
    <xf numFmtId="0" fontId="8" fillId="0" borderId="108" xfId="0" applyNumberFormat="1" applyFont="1" applyFill="1" applyBorder="1" applyAlignment="1">
      <alignment horizontal="left" vertical="center" wrapText="1"/>
    </xf>
    <xf numFmtId="3" fontId="17" fillId="56" borderId="108" xfId="0" applyNumberFormat="1" applyFont="1" applyFill="1" applyBorder="1" applyAlignment="1">
      <alignment vertical="center"/>
    </xf>
    <xf numFmtId="0" fontId="0" fillId="64" borderId="144" xfId="0" applyFill="1" applyBorder="1" applyAlignment="1">
      <alignment/>
    </xf>
    <xf numFmtId="3" fontId="6" fillId="0" borderId="108" xfId="0" applyNumberFormat="1" applyFont="1" applyFill="1" applyBorder="1" applyAlignment="1" applyProtection="1">
      <alignment horizontal="right"/>
      <protection locked="0"/>
    </xf>
    <xf numFmtId="3" fontId="6" fillId="56" borderId="24" xfId="0" applyNumberFormat="1" applyFont="1" applyFill="1" applyBorder="1" applyAlignment="1" applyProtection="1">
      <alignment horizontal="right"/>
      <protection locked="0"/>
    </xf>
    <xf numFmtId="3" fontId="8" fillId="56" borderId="24" xfId="0" applyNumberFormat="1" applyFont="1" applyFill="1" applyBorder="1" applyAlignment="1">
      <alignment horizontal="right"/>
    </xf>
    <xf numFmtId="3" fontId="8" fillId="56" borderId="43" xfId="0" applyNumberFormat="1" applyFont="1" applyFill="1" applyBorder="1" applyAlignment="1">
      <alignment horizontal="right"/>
    </xf>
    <xf numFmtId="3" fontId="8" fillId="56" borderId="147" xfId="0" applyNumberFormat="1" applyFont="1" applyFill="1" applyBorder="1" applyAlignment="1">
      <alignment horizontal="right"/>
    </xf>
    <xf numFmtId="0" fontId="7" fillId="56" borderId="67" xfId="0" applyNumberFormat="1" applyFont="1" applyFill="1" applyBorder="1" applyAlignment="1">
      <alignment/>
    </xf>
    <xf numFmtId="0" fontId="8" fillId="56" borderId="94" xfId="0" applyNumberFormat="1" applyFont="1" applyFill="1" applyBorder="1" applyAlignment="1">
      <alignment/>
    </xf>
    <xf numFmtId="0" fontId="7" fillId="56" borderId="67" xfId="0" applyNumberFormat="1" applyFont="1" applyFill="1" applyBorder="1" applyAlignment="1" applyProtection="1">
      <alignment/>
      <protection locked="0"/>
    </xf>
    <xf numFmtId="0" fontId="8" fillId="56" borderId="114" xfId="0" applyNumberFormat="1" applyFont="1" applyFill="1" applyBorder="1" applyAlignment="1">
      <alignment/>
    </xf>
    <xf numFmtId="0" fontId="2" fillId="55" borderId="142" xfId="0" applyNumberFormat="1" applyFont="1" applyFill="1" applyBorder="1" applyAlignment="1">
      <alignment/>
    </xf>
    <xf numFmtId="0" fontId="2" fillId="55" borderId="114" xfId="0" applyNumberFormat="1" applyFont="1" applyFill="1" applyBorder="1" applyAlignment="1">
      <alignment/>
    </xf>
    <xf numFmtId="0" fontId="7" fillId="56" borderId="142" xfId="0" applyNumberFormat="1" applyFont="1" applyFill="1" applyBorder="1" applyAlignment="1">
      <alignment/>
    </xf>
    <xf numFmtId="0" fontId="3" fillId="55" borderId="69" xfId="0" applyNumberFormat="1" applyFont="1" applyFill="1" applyBorder="1" applyAlignment="1">
      <alignment horizontal="fill"/>
    </xf>
    <xf numFmtId="0" fontId="2" fillId="55" borderId="148" xfId="0" applyNumberFormat="1" applyFont="1" applyFill="1" applyBorder="1" applyAlignment="1">
      <alignment/>
    </xf>
    <xf numFmtId="0" fontId="7" fillId="56" borderId="149" xfId="0" applyNumberFormat="1" applyFont="1" applyFill="1" applyBorder="1" applyAlignment="1">
      <alignment/>
    </xf>
    <xf numFmtId="3" fontId="6" fillId="56" borderId="150" xfId="0" applyNumberFormat="1" applyFont="1" applyFill="1" applyBorder="1" applyAlignment="1" applyProtection="1">
      <alignment horizontal="right"/>
      <protection locked="0"/>
    </xf>
    <xf numFmtId="3" fontId="6" fillId="56" borderId="151" xfId="0" applyNumberFormat="1" applyFont="1" applyFill="1" applyBorder="1" applyAlignment="1" applyProtection="1">
      <alignment horizontal="right"/>
      <protection locked="0"/>
    </xf>
    <xf numFmtId="0" fontId="6" fillId="56" borderId="134" xfId="0" applyNumberFormat="1" applyFont="1" applyFill="1" applyBorder="1" applyAlignment="1" applyProtection="1">
      <alignment horizontal="centerContinuous"/>
      <protection locked="0"/>
    </xf>
    <xf numFmtId="0" fontId="2" fillId="55" borderId="149" xfId="0" applyNumberFormat="1" applyFont="1" applyFill="1" applyBorder="1" applyAlignment="1">
      <alignment/>
    </xf>
    <xf numFmtId="3" fontId="6" fillId="70" borderId="151" xfId="0" applyNumberFormat="1" applyFont="1" applyFill="1" applyBorder="1" applyAlignment="1" applyProtection="1">
      <alignment horizontal="center"/>
      <protection locked="0"/>
    </xf>
    <xf numFmtId="0" fontId="2" fillId="55" borderId="152" xfId="0" applyNumberFormat="1" applyFont="1" applyFill="1" applyBorder="1" applyAlignment="1">
      <alignment/>
    </xf>
    <xf numFmtId="0" fontId="2" fillId="55" borderId="153" xfId="0" applyNumberFormat="1" applyFont="1" applyFill="1" applyBorder="1" applyAlignment="1">
      <alignment/>
    </xf>
    <xf numFmtId="3" fontId="6" fillId="56" borderId="154" xfId="0" applyNumberFormat="1" applyFont="1" applyFill="1" applyBorder="1" applyAlignment="1" applyProtection="1">
      <alignment horizontal="right"/>
      <protection locked="0"/>
    </xf>
    <xf numFmtId="3" fontId="6" fillId="56" borderId="155" xfId="0" applyNumberFormat="1" applyFont="1" applyFill="1" applyBorder="1" applyAlignment="1" applyProtection="1">
      <alignment horizontal="right"/>
      <protection locked="0"/>
    </xf>
    <xf numFmtId="0" fontId="6" fillId="56" borderId="156" xfId="0" applyNumberFormat="1" applyFont="1" applyFill="1" applyBorder="1" applyAlignment="1" applyProtection="1">
      <alignment horizontal="centerContinuous"/>
      <protection locked="0"/>
    </xf>
    <xf numFmtId="0" fontId="2" fillId="55" borderId="153" xfId="0" applyNumberFormat="1" applyFont="1" applyFill="1" applyBorder="1" applyAlignment="1" applyProtection="1">
      <alignment/>
      <protection locked="0"/>
    </xf>
    <xf numFmtId="3" fontId="8" fillId="56" borderId="24" xfId="0" applyNumberFormat="1" applyFont="1" applyFill="1" applyBorder="1" applyAlignment="1" applyProtection="1">
      <alignment horizontal="right"/>
      <protection locked="0"/>
    </xf>
    <xf numFmtId="0" fontId="2" fillId="0" borderId="94" xfId="0" applyNumberFormat="1" applyFont="1" applyFill="1" applyBorder="1" applyAlignment="1">
      <alignment/>
    </xf>
    <xf numFmtId="0" fontId="7" fillId="0" borderId="69" xfId="0" applyNumberFormat="1" applyFont="1" applyFill="1" applyBorder="1" applyAlignment="1">
      <alignment/>
    </xf>
    <xf numFmtId="0" fontId="2" fillId="0" borderId="83" xfId="0" applyNumberFormat="1" applyFont="1" applyFill="1" applyBorder="1" applyAlignment="1">
      <alignment/>
    </xf>
    <xf numFmtId="0" fontId="7" fillId="0" borderId="67" xfId="0" applyNumberFormat="1" applyFont="1" applyFill="1" applyBorder="1" applyAlignment="1">
      <alignment/>
    </xf>
    <xf numFmtId="0" fontId="2" fillId="0" borderId="92" xfId="0" applyNumberFormat="1" applyFont="1" applyFill="1" applyBorder="1" applyAlignment="1">
      <alignment/>
    </xf>
    <xf numFmtId="0" fontId="7" fillId="0" borderId="104" xfId="0" applyNumberFormat="1" applyFont="1" applyFill="1" applyBorder="1" applyAlignment="1">
      <alignment/>
    </xf>
    <xf numFmtId="0" fontId="8" fillId="55" borderId="83" xfId="0" applyNumberFormat="1" applyFont="1" applyFill="1" applyBorder="1" applyAlignment="1">
      <alignment/>
    </xf>
    <xf numFmtId="0" fontId="3" fillId="55" borderId="67" xfId="0" applyNumberFormat="1" applyFont="1" applyFill="1" applyBorder="1" applyAlignment="1">
      <alignment horizontal="fill"/>
    </xf>
    <xf numFmtId="0" fontId="2" fillId="55" borderId="104" xfId="0" applyNumberFormat="1" applyFont="1" applyFill="1" applyBorder="1" applyAlignment="1">
      <alignment/>
    </xf>
    <xf numFmtId="0" fontId="8" fillId="55" borderId="152" xfId="0" applyNumberFormat="1" applyFont="1" applyFill="1" applyBorder="1" applyAlignment="1">
      <alignment wrapText="1"/>
    </xf>
    <xf numFmtId="0" fontId="3" fillId="55" borderId="153" xfId="0" applyNumberFormat="1" applyFont="1" applyFill="1" applyBorder="1" applyAlignment="1">
      <alignment horizontal="fill"/>
    </xf>
    <xf numFmtId="0" fontId="6" fillId="55" borderId="156" xfId="0" applyNumberFormat="1" applyFont="1" applyFill="1" applyBorder="1" applyAlignment="1" applyProtection="1">
      <alignment horizontal="centerContinuous"/>
      <protection locked="0"/>
    </xf>
    <xf numFmtId="0" fontId="7" fillId="56" borderId="153" xfId="0" applyNumberFormat="1" applyFont="1" applyFill="1" applyBorder="1" applyAlignment="1">
      <alignment/>
    </xf>
    <xf numFmtId="0" fontId="6" fillId="58" borderId="24" xfId="0" applyNumberFormat="1" applyFont="1" applyFill="1" applyBorder="1" applyAlignment="1">
      <alignment horizontal="center"/>
    </xf>
    <xf numFmtId="3" fontId="6" fillId="56" borderId="39" xfId="0" applyNumberFormat="1" applyFont="1" applyFill="1" applyBorder="1" applyAlignment="1" applyProtection="1">
      <alignment horizontal="right"/>
      <protection locked="0"/>
    </xf>
    <xf numFmtId="3" fontId="6" fillId="58" borderId="0" xfId="0" applyNumberFormat="1" applyFont="1" applyFill="1" applyBorder="1" applyAlignment="1">
      <alignment horizontal="center"/>
    </xf>
    <xf numFmtId="0" fontId="8" fillId="56" borderId="67" xfId="0" applyNumberFormat="1" applyFont="1" applyFill="1" applyBorder="1" applyAlignment="1">
      <alignment/>
    </xf>
    <xf numFmtId="0" fontId="6" fillId="56" borderId="67" xfId="0" applyNumberFormat="1" applyFont="1" applyFill="1" applyBorder="1" applyAlignment="1">
      <alignment/>
    </xf>
    <xf numFmtId="0" fontId="6" fillId="56" borderId="67" xfId="0" applyNumberFormat="1" applyFont="1" applyFill="1" applyBorder="1" applyAlignment="1" applyProtection="1">
      <alignment/>
      <protection locked="0"/>
    </xf>
    <xf numFmtId="0" fontId="7" fillId="56" borderId="73" xfId="0" applyNumberFormat="1" applyFont="1" applyFill="1" applyBorder="1" applyAlignment="1" applyProtection="1">
      <alignment/>
      <protection locked="0"/>
    </xf>
    <xf numFmtId="0" fontId="2" fillId="55" borderId="124" xfId="0" applyNumberFormat="1" applyFont="1" applyFill="1" applyBorder="1" applyAlignment="1">
      <alignment/>
    </xf>
    <xf numFmtId="3" fontId="6" fillId="69" borderId="24" xfId="0" applyNumberFormat="1" applyFont="1" applyFill="1" applyBorder="1" applyAlignment="1">
      <alignment horizontal="center"/>
    </xf>
    <xf numFmtId="3" fontId="6" fillId="69" borderId="0" xfId="0" applyNumberFormat="1" applyFont="1" applyFill="1" applyBorder="1" applyAlignment="1">
      <alignment horizontal="center"/>
    </xf>
    <xf numFmtId="0" fontId="6" fillId="56" borderId="73" xfId="0" applyNumberFormat="1" applyFont="1" applyFill="1" applyBorder="1" applyAlignment="1" applyProtection="1">
      <alignment/>
      <protection locked="0"/>
    </xf>
    <xf numFmtId="3" fontId="6" fillId="58" borderId="24" xfId="0" applyNumberFormat="1" applyFont="1" applyFill="1" applyBorder="1" applyAlignment="1">
      <alignment horizontal="center"/>
    </xf>
    <xf numFmtId="3" fontId="6" fillId="56" borderId="24" xfId="0" applyNumberFormat="1" applyFont="1" applyFill="1" applyBorder="1" applyAlignment="1" applyProtection="1">
      <alignment horizontal="centerContinuous"/>
      <protection locked="0"/>
    </xf>
    <xf numFmtId="0" fontId="24" fillId="0" borderId="73" xfId="0" applyNumberFormat="1" applyFont="1" applyFill="1" applyBorder="1" applyAlignment="1" applyProtection="1">
      <alignment/>
      <protection locked="0"/>
    </xf>
    <xf numFmtId="0" fontId="7" fillId="56" borderId="92" xfId="0" applyNumberFormat="1" applyFont="1" applyFill="1" applyBorder="1" applyAlignment="1">
      <alignment/>
    </xf>
    <xf numFmtId="0" fontId="2" fillId="46" borderId="119" xfId="0" applyNumberFormat="1" applyFont="1" applyFill="1" applyBorder="1" applyAlignment="1">
      <alignment horizontal="right"/>
    </xf>
    <xf numFmtId="0" fontId="7" fillId="58" borderId="119" xfId="0" applyNumberFormat="1" applyFont="1" applyFill="1" applyBorder="1" applyAlignment="1">
      <alignment/>
    </xf>
    <xf numFmtId="0" fontId="8" fillId="56" borderId="0" xfId="0" applyNumberFormat="1" applyFont="1" applyFill="1" applyBorder="1" applyAlignment="1">
      <alignment shrinkToFit="1"/>
    </xf>
    <xf numFmtId="0" fontId="8" fillId="56" borderId="0" xfId="0" applyNumberFormat="1" applyFont="1" applyFill="1" applyBorder="1" applyAlignment="1">
      <alignment horizontal="center" vertical="center" wrapText="1" shrinkToFit="1"/>
    </xf>
    <xf numFmtId="0" fontId="0" fillId="0" borderId="80" xfId="0" applyNumberFormat="1" applyFont="1" applyBorder="1" applyAlignment="1">
      <alignment/>
    </xf>
    <xf numFmtId="0" fontId="8" fillId="56" borderId="23" xfId="0" applyNumberFormat="1" applyFont="1" applyFill="1" applyBorder="1" applyAlignment="1">
      <alignment vertical="center"/>
    </xf>
    <xf numFmtId="186" fontId="6" fillId="0" borderId="23" xfId="0" applyNumberFormat="1" applyFont="1" applyFill="1" applyBorder="1" applyAlignment="1">
      <alignment/>
    </xf>
    <xf numFmtId="0" fontId="6" fillId="0" borderId="23" xfId="0" applyNumberFormat="1" applyFont="1" applyFill="1" applyBorder="1" applyAlignment="1">
      <alignment horizontal="center"/>
    </xf>
    <xf numFmtId="0" fontId="7" fillId="70" borderId="81" xfId="0" applyNumberFormat="1" applyFont="1" applyFill="1" applyBorder="1" applyAlignment="1">
      <alignment horizontal="centerContinuous"/>
    </xf>
    <xf numFmtId="3" fontId="7" fillId="69" borderId="23" xfId="0" applyNumberFormat="1" applyFont="1" applyFill="1" applyBorder="1" applyAlignment="1">
      <alignment horizontal="right"/>
    </xf>
    <xf numFmtId="0" fontId="7" fillId="58" borderId="81" xfId="0" applyNumberFormat="1" applyFont="1" applyFill="1" applyBorder="1" applyAlignment="1">
      <alignment horizontal="centerContinuous"/>
    </xf>
    <xf numFmtId="0" fontId="7" fillId="69" borderId="81" xfId="0" applyNumberFormat="1" applyFont="1" applyFill="1" applyBorder="1" applyAlignment="1">
      <alignment/>
    </xf>
    <xf numFmtId="0" fontId="8" fillId="69" borderId="22" xfId="0" applyNumberFormat="1" applyFont="1" applyFill="1" applyBorder="1" applyAlignment="1">
      <alignment horizontal="center"/>
    </xf>
    <xf numFmtId="3" fontId="7" fillId="69" borderId="81" xfId="0" applyNumberFormat="1" applyFont="1" applyFill="1" applyBorder="1" applyAlignment="1">
      <alignment horizontal="right"/>
    </xf>
    <xf numFmtId="0" fontId="6" fillId="56" borderId="23" xfId="0" applyNumberFormat="1" applyFont="1" applyFill="1" applyBorder="1" applyAlignment="1" applyProtection="1">
      <alignment horizontal="center"/>
      <protection locked="0"/>
    </xf>
    <xf numFmtId="0" fontId="6" fillId="69" borderId="120" xfId="0" applyNumberFormat="1" applyFont="1" applyFill="1" applyBorder="1" applyAlignment="1" applyProtection="1">
      <alignment horizontal="centerContinuous"/>
      <protection locked="0"/>
    </xf>
    <xf numFmtId="3" fontId="7" fillId="58" borderId="81" xfId="0" applyNumberFormat="1" applyFont="1" applyFill="1" applyBorder="1" applyAlignment="1">
      <alignment horizontal="right"/>
    </xf>
    <xf numFmtId="3" fontId="7" fillId="69" borderId="157" xfId="0" applyNumberFormat="1" applyFont="1" applyFill="1" applyBorder="1" applyAlignment="1">
      <alignment horizontal="right"/>
    </xf>
    <xf numFmtId="0" fontId="6" fillId="0" borderId="23" xfId="0" applyNumberFormat="1" applyFont="1" applyFill="1" applyBorder="1" applyAlignment="1">
      <alignment horizontal="left"/>
    </xf>
    <xf numFmtId="3" fontId="6" fillId="70" borderId="120" xfId="0" applyNumberFormat="1" applyFont="1" applyFill="1" applyBorder="1" applyAlignment="1" applyProtection="1">
      <alignment horizontal="right"/>
      <protection locked="0"/>
    </xf>
    <xf numFmtId="3" fontId="6" fillId="69" borderId="24" xfId="0" applyNumberFormat="1" applyFont="1" applyFill="1" applyBorder="1" applyAlignment="1" applyProtection="1">
      <alignment horizontal="right"/>
      <protection locked="0"/>
    </xf>
    <xf numFmtId="3" fontId="6" fillId="69" borderId="22" xfId="0" applyNumberFormat="1" applyFont="1" applyFill="1" applyBorder="1" applyAlignment="1" applyProtection="1">
      <alignment horizontal="right"/>
      <protection locked="0"/>
    </xf>
    <xf numFmtId="0" fontId="6" fillId="69" borderId="22" xfId="0" applyNumberFormat="1" applyFont="1" applyFill="1" applyBorder="1" applyAlignment="1" applyProtection="1">
      <alignment horizontal="centerContinuous"/>
      <protection locked="0"/>
    </xf>
    <xf numFmtId="0" fontId="6" fillId="69" borderId="81" xfId="0" applyNumberFormat="1" applyFont="1" applyFill="1" applyBorder="1" applyAlignment="1" applyProtection="1">
      <alignment horizontal="centerContinuous"/>
      <protection locked="0"/>
    </xf>
    <xf numFmtId="3" fontId="6" fillId="69" borderId="0" xfId="0" applyNumberFormat="1" applyFont="1" applyFill="1" applyBorder="1" applyAlignment="1" applyProtection="1">
      <alignment horizontal="right"/>
      <protection locked="0"/>
    </xf>
    <xf numFmtId="0" fontId="6" fillId="70" borderId="23" xfId="0" applyNumberFormat="1" applyFont="1" applyFill="1" applyBorder="1" applyAlignment="1" applyProtection="1">
      <alignment horizontal="centerContinuous"/>
      <protection locked="0"/>
    </xf>
    <xf numFmtId="0" fontId="6" fillId="70" borderId="22" xfId="0" applyNumberFormat="1" applyFont="1" applyFill="1" applyBorder="1" applyAlignment="1" applyProtection="1">
      <alignment horizontal="centerContinuous"/>
      <protection locked="0"/>
    </xf>
    <xf numFmtId="0" fontId="2" fillId="55" borderId="24" xfId="0" applyNumberFormat="1" applyFont="1" applyFill="1" applyBorder="1" applyAlignment="1">
      <alignment horizontal="center"/>
    </xf>
    <xf numFmtId="0" fontId="7" fillId="60" borderId="0" xfId="0" applyNumberFormat="1" applyFont="1" applyFill="1" applyAlignment="1">
      <alignment horizontal="center"/>
    </xf>
    <xf numFmtId="0" fontId="4" fillId="56" borderId="0" xfId="0" applyNumberFormat="1" applyFont="1" applyFill="1" applyAlignment="1">
      <alignment horizontal="center" vertical="center"/>
    </xf>
    <xf numFmtId="0" fontId="7" fillId="56" borderId="30"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158" xfId="0" applyNumberFormat="1" applyFont="1" applyFill="1" applyBorder="1" applyAlignment="1">
      <alignment horizontal="center" vertical="center" wrapText="1"/>
    </xf>
    <xf numFmtId="0" fontId="2" fillId="55" borderId="78" xfId="0" applyNumberFormat="1" applyFont="1" applyFill="1" applyBorder="1" applyAlignment="1">
      <alignment horizontal="left" vertical="top"/>
    </xf>
    <xf numFmtId="0" fontId="8" fillId="0" borderId="0" xfId="0" applyNumberFormat="1" applyFont="1" applyAlignment="1" applyProtection="1">
      <alignment horizontal="left"/>
      <protection locked="0"/>
    </xf>
    <xf numFmtId="0" fontId="8" fillId="0" borderId="154" xfId="0" applyNumberFormat="1" applyFont="1" applyBorder="1" applyAlignment="1">
      <alignment horizontal="centerContinuous"/>
    </xf>
    <xf numFmtId="0" fontId="26" fillId="0" borderId="0" xfId="0" applyNumberFormat="1" applyFont="1" applyFill="1" applyAlignment="1">
      <alignment/>
    </xf>
    <xf numFmtId="0" fontId="92" fillId="63" borderId="0" xfId="95" applyNumberFormat="1" applyFont="1" applyFill="1" applyAlignment="1">
      <alignment vertical="center"/>
      <protection/>
    </xf>
    <xf numFmtId="0" fontId="6" fillId="0" borderId="0" xfId="0" applyNumberFormat="1" applyFont="1" applyFill="1" applyAlignment="1">
      <alignment vertical="center"/>
    </xf>
    <xf numFmtId="3" fontId="8" fillId="0" borderId="96" xfId="0" applyNumberFormat="1" applyFont="1" applyFill="1" applyBorder="1" applyAlignment="1">
      <alignment horizontal="right"/>
    </xf>
    <xf numFmtId="3" fontId="6" fillId="0" borderId="121" xfId="0" applyNumberFormat="1" applyFont="1" applyFill="1" applyBorder="1" applyAlignment="1" applyProtection="1">
      <alignment horizontal="right"/>
      <protection locked="0"/>
    </xf>
    <xf numFmtId="3" fontId="6" fillId="56" borderId="121" xfId="0" applyNumberFormat="1" applyFont="1" applyFill="1" applyBorder="1" applyAlignment="1" applyProtection="1">
      <alignment horizontal="right"/>
      <protection locked="0"/>
    </xf>
    <xf numFmtId="3" fontId="6" fillId="58" borderId="38" xfId="0" applyNumberFormat="1" applyFont="1" applyFill="1" applyBorder="1" applyAlignment="1" applyProtection="1">
      <alignment horizontal="right"/>
      <protection locked="0"/>
    </xf>
    <xf numFmtId="4" fontId="6" fillId="46" borderId="38" xfId="0" applyNumberFormat="1" applyFont="1" applyFill="1" applyBorder="1" applyAlignment="1">
      <alignment horizontal="center"/>
    </xf>
    <xf numFmtId="4" fontId="6" fillId="0" borderId="38" xfId="0" applyNumberFormat="1" applyFont="1" applyFill="1" applyBorder="1" applyAlignment="1">
      <alignment horizontal="center"/>
    </xf>
    <xf numFmtId="3" fontId="6" fillId="56" borderId="51" xfId="0" applyNumberFormat="1" applyFont="1" applyFill="1" applyBorder="1" applyAlignment="1" applyProtection="1">
      <alignment horizontal="right"/>
      <protection locked="0"/>
    </xf>
    <xf numFmtId="3" fontId="8" fillId="0" borderId="108" xfId="0" applyNumberFormat="1" applyFont="1" applyBorder="1" applyAlignment="1">
      <alignment horizontal="right"/>
    </xf>
    <xf numFmtId="3" fontId="8" fillId="0" borderId="159" xfId="0" applyNumberFormat="1" applyFont="1" applyBorder="1" applyAlignment="1">
      <alignment horizontal="right"/>
    </xf>
    <xf numFmtId="3" fontId="17" fillId="56" borderId="160" xfId="0" applyNumberFormat="1" applyFont="1" applyFill="1" applyBorder="1" applyAlignment="1">
      <alignment vertical="center"/>
    </xf>
    <xf numFmtId="3" fontId="17" fillId="56" borderId="161" xfId="0" applyNumberFormat="1" applyFont="1" applyFill="1" applyBorder="1" applyAlignment="1">
      <alignment vertical="center"/>
    </xf>
    <xf numFmtId="3" fontId="17" fillId="56" borderId="162" xfId="0" applyNumberFormat="1" applyFont="1" applyFill="1" applyBorder="1" applyAlignment="1">
      <alignment vertical="center"/>
    </xf>
    <xf numFmtId="3" fontId="17" fillId="56" borderId="163" xfId="0" applyNumberFormat="1" applyFont="1" applyFill="1" applyBorder="1" applyAlignment="1">
      <alignment vertical="center"/>
    </xf>
    <xf numFmtId="0" fontId="0" fillId="0" borderId="164" xfId="0" applyNumberFormat="1" applyFont="1" applyBorder="1" applyAlignment="1">
      <alignment/>
    </xf>
    <xf numFmtId="3" fontId="17" fillId="56" borderId="96" xfId="0" applyNumberFormat="1" applyFont="1" applyFill="1" applyBorder="1" applyAlignment="1">
      <alignment vertical="center"/>
    </xf>
    <xf numFmtId="3" fontId="3" fillId="55" borderId="110" xfId="0" applyNumberFormat="1" applyFont="1" applyFill="1" applyBorder="1" applyAlignment="1" applyProtection="1">
      <alignment/>
      <protection locked="0"/>
    </xf>
    <xf numFmtId="3" fontId="3" fillId="55" borderId="165" xfId="0" applyNumberFormat="1" applyFont="1" applyFill="1" applyBorder="1" applyAlignment="1" applyProtection="1">
      <alignment/>
      <protection locked="0"/>
    </xf>
    <xf numFmtId="186" fontId="3" fillId="56" borderId="38" xfId="0" applyNumberFormat="1" applyFont="1" applyFill="1" applyBorder="1" applyAlignment="1" applyProtection="1">
      <alignment/>
      <protection locked="0"/>
    </xf>
    <xf numFmtId="3" fontId="3" fillId="56" borderId="38" xfId="0" applyNumberFormat="1" applyFont="1" applyFill="1" applyBorder="1" applyAlignment="1" applyProtection="1">
      <alignment/>
      <protection locked="0"/>
    </xf>
    <xf numFmtId="3" fontId="3" fillId="56" borderId="166" xfId="0" applyNumberFormat="1" applyFont="1" applyFill="1" applyBorder="1" applyAlignment="1">
      <alignment/>
    </xf>
    <xf numFmtId="3" fontId="3" fillId="56" borderId="167" xfId="0" applyNumberFormat="1" applyFont="1" applyFill="1" applyBorder="1" applyAlignment="1" applyProtection="1">
      <alignment/>
      <protection locked="0"/>
    </xf>
    <xf numFmtId="3" fontId="3" fillId="56" borderId="168" xfId="0" applyNumberFormat="1" applyFont="1" applyFill="1" applyBorder="1" applyAlignment="1" applyProtection="1">
      <alignment/>
      <protection locked="0"/>
    </xf>
    <xf numFmtId="3" fontId="3" fillId="56" borderId="38" xfId="0" applyNumberFormat="1" applyFont="1" applyFill="1" applyBorder="1" applyAlignment="1">
      <alignment/>
    </xf>
    <xf numFmtId="3" fontId="3" fillId="55" borderId="38" xfId="0" applyNumberFormat="1" applyFont="1" applyFill="1" applyBorder="1" applyAlignment="1">
      <alignment/>
    </xf>
    <xf numFmtId="3" fontId="3" fillId="55" borderId="121" xfId="0" applyNumberFormat="1" applyFont="1" applyFill="1" applyBorder="1" applyAlignment="1">
      <alignment/>
    </xf>
    <xf numFmtId="3" fontId="17" fillId="56" borderId="164" xfId="0" applyNumberFormat="1" applyFont="1" applyFill="1" applyBorder="1" applyAlignment="1">
      <alignment vertical="center"/>
    </xf>
    <xf numFmtId="0" fontId="7" fillId="56" borderId="40" xfId="0" applyNumberFormat="1" applyFont="1" applyFill="1" applyBorder="1" applyAlignment="1">
      <alignment/>
    </xf>
    <xf numFmtId="0" fontId="7" fillId="56" borderId="78" xfId="0" applyNumberFormat="1" applyFont="1" applyFill="1" applyBorder="1" applyAlignment="1">
      <alignment/>
    </xf>
    <xf numFmtId="3" fontId="3" fillId="56" borderId="166" xfId="0" applyNumberFormat="1" applyFont="1" applyFill="1" applyBorder="1" applyAlignment="1" applyProtection="1">
      <alignment/>
      <protection locked="0"/>
    </xf>
    <xf numFmtId="3" fontId="3" fillId="56" borderId="169" xfId="0" applyNumberFormat="1" applyFont="1" applyFill="1" applyBorder="1" applyAlignment="1">
      <alignment/>
    </xf>
    <xf numFmtId="3" fontId="17" fillId="56" borderId="160" xfId="0" applyNumberFormat="1" applyFont="1" applyFill="1" applyBorder="1" applyAlignment="1">
      <alignment horizontal="right" vertical="center"/>
    </xf>
    <xf numFmtId="0" fontId="7" fillId="58" borderId="160" xfId="0" applyNumberFormat="1" applyFont="1" applyFill="1" applyBorder="1" applyAlignment="1">
      <alignment horizontal="right"/>
    </xf>
    <xf numFmtId="3" fontId="17" fillId="56" borderId="96" xfId="0" applyNumberFormat="1" applyFont="1" applyFill="1" applyBorder="1" applyAlignment="1">
      <alignment horizontal="right" vertical="center"/>
    </xf>
    <xf numFmtId="3" fontId="8" fillId="59" borderId="23" xfId="0" applyNumberFormat="1" applyFont="1" applyFill="1" applyBorder="1" applyAlignment="1">
      <alignment/>
    </xf>
    <xf numFmtId="3" fontId="6" fillId="59" borderId="121" xfId="0" applyNumberFormat="1" applyFont="1" applyFill="1" applyBorder="1" applyAlignment="1">
      <alignment/>
    </xf>
    <xf numFmtId="3" fontId="6" fillId="58" borderId="38" xfId="0" applyNumberFormat="1" applyFont="1" applyFill="1" applyBorder="1" applyAlignment="1">
      <alignment horizontal="center"/>
    </xf>
    <xf numFmtId="3" fontId="6" fillId="56" borderId="51" xfId="0" applyNumberFormat="1" applyFont="1" applyFill="1" applyBorder="1" applyAlignment="1" applyProtection="1">
      <alignment/>
      <protection locked="0"/>
    </xf>
    <xf numFmtId="0" fontId="14" fillId="0" borderId="22" xfId="0" applyNumberFormat="1" applyFont="1" applyFill="1" applyBorder="1" applyAlignment="1">
      <alignment/>
    </xf>
    <xf numFmtId="3" fontId="5" fillId="0" borderId="23"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center"/>
      <protection locked="0"/>
    </xf>
    <xf numFmtId="3" fontId="5" fillId="0" borderId="22" xfId="0" applyNumberFormat="1" applyFont="1" applyFill="1" applyBorder="1" applyAlignment="1" applyProtection="1">
      <alignment horizontal="right"/>
      <protection locked="0"/>
    </xf>
    <xf numFmtId="3" fontId="4" fillId="0" borderId="51" xfId="0" applyNumberFormat="1" applyFont="1" applyFill="1" applyBorder="1" applyAlignment="1">
      <alignment horizontal="right"/>
    </xf>
    <xf numFmtId="0" fontId="4" fillId="0" borderId="24" xfId="0" applyNumberFormat="1" applyFont="1" applyFill="1" applyBorder="1" applyAlignment="1">
      <alignment horizontal="right"/>
    </xf>
    <xf numFmtId="0" fontId="4" fillId="0" borderId="22" xfId="0" applyNumberFormat="1" applyFont="1" applyFill="1" applyBorder="1" applyAlignment="1">
      <alignment/>
    </xf>
    <xf numFmtId="3" fontId="5" fillId="0" borderId="115" xfId="0" applyNumberFormat="1" applyFont="1" applyFill="1" applyBorder="1" applyAlignment="1" applyProtection="1">
      <alignment horizontal="right"/>
      <protection locked="0"/>
    </xf>
    <xf numFmtId="0" fontId="5" fillId="0" borderId="24" xfId="0" applyNumberFormat="1" applyFont="1" applyFill="1" applyBorder="1" applyAlignment="1" applyProtection="1">
      <alignment horizontal="left"/>
      <protection locked="0"/>
    </xf>
    <xf numFmtId="0" fontId="15" fillId="0" borderId="0" xfId="0" applyNumberFormat="1" applyFont="1" applyFill="1" applyAlignment="1">
      <alignment/>
    </xf>
    <xf numFmtId="0" fontId="5" fillId="0" borderId="92" xfId="0" applyNumberFormat="1" applyFont="1" applyFill="1" applyBorder="1" applyAlignment="1">
      <alignment/>
    </xf>
    <xf numFmtId="0" fontId="3" fillId="0" borderId="78" xfId="0" applyNumberFormat="1" applyFont="1" applyFill="1" applyBorder="1" applyAlignment="1">
      <alignment/>
    </xf>
    <xf numFmtId="0" fontId="5" fillId="0" borderId="104" xfId="0" applyNumberFormat="1" applyFont="1" applyFill="1" applyBorder="1" applyAlignment="1" applyProtection="1">
      <alignment/>
      <protection locked="0"/>
    </xf>
    <xf numFmtId="0" fontId="5" fillId="0" borderId="69" xfId="0" applyNumberFormat="1" applyFont="1" applyFill="1" applyBorder="1" applyAlignment="1" applyProtection="1">
      <alignment horizontal="center"/>
      <protection locked="0"/>
    </xf>
    <xf numFmtId="0" fontId="3" fillId="0" borderId="142" xfId="0" applyNumberFormat="1" applyFont="1" applyFill="1" applyBorder="1" applyAlignment="1">
      <alignment/>
    </xf>
    <xf numFmtId="0" fontId="5" fillId="0" borderId="94" xfId="0" applyNumberFormat="1" applyFont="1" applyFill="1" applyBorder="1" applyAlignment="1" applyProtection="1">
      <alignment horizontal="center"/>
      <protection locked="0"/>
    </xf>
    <xf numFmtId="0" fontId="5" fillId="0" borderId="83" xfId="0" applyNumberFormat="1" applyFont="1" applyFill="1" applyBorder="1" applyAlignment="1">
      <alignment/>
    </xf>
    <xf numFmtId="0" fontId="4" fillId="56" borderId="0" xfId="0" applyNumberFormat="1" applyFont="1" applyFill="1" applyBorder="1" applyAlignment="1">
      <alignment vertical="center"/>
    </xf>
    <xf numFmtId="0" fontId="4" fillId="56" borderId="78" xfId="0" applyNumberFormat="1" applyFont="1" applyFill="1" applyBorder="1" applyAlignment="1">
      <alignment vertical="center"/>
    </xf>
    <xf numFmtId="0" fontId="6" fillId="0" borderId="0" xfId="0" applyNumberFormat="1" applyFont="1" applyFill="1" applyAlignment="1">
      <alignment horizontal="center" wrapText="1"/>
    </xf>
    <xf numFmtId="0" fontId="3" fillId="0" borderId="19" xfId="0" applyNumberFormat="1" applyFont="1" applyFill="1" applyBorder="1" applyAlignment="1">
      <alignment/>
    </xf>
    <xf numFmtId="3" fontId="6" fillId="0" borderId="51" xfId="0" applyNumberFormat="1" applyFont="1" applyFill="1" applyBorder="1" applyAlignment="1">
      <alignment horizontal="center"/>
    </xf>
    <xf numFmtId="3" fontId="6" fillId="0" borderId="51" xfId="0" applyNumberFormat="1" applyFont="1" applyFill="1" applyBorder="1" applyAlignment="1" applyProtection="1">
      <alignment horizontal="right"/>
      <protection locked="0"/>
    </xf>
    <xf numFmtId="3" fontId="6" fillId="0" borderId="121" xfId="0" applyNumberFormat="1" applyFont="1" applyFill="1" applyBorder="1" applyAlignment="1">
      <alignment/>
    </xf>
    <xf numFmtId="3" fontId="8" fillId="0" borderId="23" xfId="0" applyNumberFormat="1" applyFont="1" applyFill="1" applyBorder="1" applyAlignment="1">
      <alignment horizontal="right"/>
    </xf>
    <xf numFmtId="0" fontId="0" fillId="0" borderId="0" xfId="0" applyFont="1" applyFill="1" applyAlignment="1">
      <alignment/>
    </xf>
    <xf numFmtId="0" fontId="7" fillId="0" borderId="22" xfId="0" applyNumberFormat="1" applyFont="1" applyFill="1" applyBorder="1" applyAlignment="1">
      <alignment horizontal="centerContinuous"/>
    </xf>
    <xf numFmtId="0" fontId="7" fillId="0" borderId="121" xfId="0" applyNumberFormat="1" applyFont="1" applyFill="1" applyBorder="1" applyAlignment="1">
      <alignment horizontal="centerContinuous"/>
    </xf>
    <xf numFmtId="0" fontId="16" fillId="0" borderId="0" xfId="0" applyNumberFormat="1" applyFont="1" applyFill="1" applyBorder="1" applyAlignment="1">
      <alignment horizontal="left" wrapText="1" indent="1"/>
    </xf>
    <xf numFmtId="0" fontId="16" fillId="0" borderId="170" xfId="0" applyNumberFormat="1" applyFont="1" applyFill="1" applyBorder="1" applyAlignment="1">
      <alignment/>
    </xf>
    <xf numFmtId="3" fontId="6" fillId="0" borderId="81" xfId="0" applyNumberFormat="1" applyFont="1" applyFill="1" applyBorder="1" applyAlignment="1">
      <alignment/>
    </xf>
    <xf numFmtId="3" fontId="6" fillId="0" borderId="38" xfId="0" applyNumberFormat="1" applyFont="1" applyFill="1" applyBorder="1" applyAlignment="1" applyProtection="1">
      <alignment horizontal="right"/>
      <protection locked="0"/>
    </xf>
    <xf numFmtId="3" fontId="8" fillId="0" borderId="171" xfId="0" applyNumberFormat="1" applyFont="1" applyFill="1" applyBorder="1" applyAlignment="1">
      <alignment horizontal="right"/>
    </xf>
    <xf numFmtId="3" fontId="6" fillId="0" borderId="109" xfId="0" applyNumberFormat="1" applyFont="1" applyFill="1" applyBorder="1" applyAlignment="1">
      <alignment/>
    </xf>
    <xf numFmtId="0" fontId="6" fillId="0" borderId="67" xfId="0" applyNumberFormat="1" applyFont="1" applyFill="1" applyBorder="1" applyAlignment="1">
      <alignment wrapText="1"/>
    </xf>
    <xf numFmtId="3" fontId="6" fillId="0" borderId="24" xfId="0" applyNumberFormat="1" applyFont="1" applyFill="1" applyBorder="1" applyAlignment="1" applyProtection="1">
      <alignment horizontal="right"/>
      <protection locked="0"/>
    </xf>
    <xf numFmtId="0" fontId="6" fillId="0" borderId="22" xfId="0" applyNumberFormat="1" applyFont="1" applyFill="1" applyBorder="1" applyAlignment="1">
      <alignment horizontal="right"/>
    </xf>
    <xf numFmtId="0" fontId="6" fillId="0" borderId="33" xfId="0" applyNumberFormat="1" applyFont="1" applyFill="1" applyBorder="1" applyAlignment="1">
      <alignment horizontal="right"/>
    </xf>
    <xf numFmtId="3" fontId="6" fillId="0" borderId="0" xfId="0" applyNumberFormat="1" applyFont="1" applyFill="1" applyBorder="1" applyAlignment="1">
      <alignment/>
    </xf>
    <xf numFmtId="0" fontId="8" fillId="0" borderId="19" xfId="0" applyNumberFormat="1" applyFont="1" applyFill="1" applyBorder="1" applyAlignment="1" applyProtection="1">
      <alignment/>
      <protection locked="0"/>
    </xf>
    <xf numFmtId="3" fontId="6" fillId="0" borderId="37" xfId="0" applyNumberFormat="1" applyFont="1" applyFill="1" applyBorder="1" applyAlignment="1">
      <alignment horizontal="right"/>
    </xf>
    <xf numFmtId="3" fontId="24" fillId="0" borderId="114" xfId="0" applyNumberFormat="1" applyFont="1" applyFill="1" applyBorder="1" applyAlignment="1" applyProtection="1">
      <alignment horizontal="right"/>
      <protection locked="0"/>
    </xf>
    <xf numFmtId="3" fontId="24" fillId="0" borderId="94" xfId="0" applyNumberFormat="1" applyFont="1" applyFill="1" applyBorder="1" applyAlignment="1" applyProtection="1">
      <alignment horizontal="right"/>
      <protection locked="0"/>
    </xf>
    <xf numFmtId="3" fontId="24" fillId="0" borderId="51" xfId="0" applyNumberFormat="1" applyFont="1" applyFill="1" applyBorder="1" applyAlignment="1">
      <alignment horizontal="right"/>
    </xf>
    <xf numFmtId="3" fontId="24" fillId="0" borderId="37" xfId="0" applyNumberFormat="1" applyFont="1" applyFill="1" applyBorder="1" applyAlignment="1">
      <alignment horizontal="right"/>
    </xf>
    <xf numFmtId="3" fontId="26" fillId="0" borderId="0" xfId="0" applyNumberFormat="1" applyFont="1" applyFill="1" applyBorder="1" applyAlignment="1">
      <alignment horizontal="right"/>
    </xf>
    <xf numFmtId="0" fontId="0" fillId="0" borderId="0" xfId="0" applyNumberFormat="1" applyFont="1" applyFill="1" applyBorder="1" applyAlignment="1">
      <alignment/>
    </xf>
    <xf numFmtId="3" fontId="24" fillId="0" borderId="0" xfId="0" applyNumberFormat="1" applyFont="1" applyBorder="1" applyAlignment="1" applyProtection="1">
      <alignment horizontal="right"/>
      <protection locked="0"/>
    </xf>
    <xf numFmtId="0" fontId="32" fillId="0" borderId="0" xfId="0" applyNumberFormat="1" applyFont="1" applyFill="1" applyAlignment="1">
      <alignment/>
    </xf>
    <xf numFmtId="0" fontId="24" fillId="0" borderId="0" xfId="0" applyNumberFormat="1" applyFont="1" applyAlignment="1">
      <alignment/>
    </xf>
    <xf numFmtId="0" fontId="26" fillId="0" borderId="0" xfId="0" applyNumberFormat="1" applyFont="1" applyBorder="1" applyAlignment="1">
      <alignment horizontal="center" vertical="center" wrapText="1"/>
    </xf>
    <xf numFmtId="3" fontId="24" fillId="0" borderId="22" xfId="0" applyNumberFormat="1" applyFont="1" applyFill="1" applyBorder="1" applyAlignment="1" applyProtection="1">
      <alignment horizontal="right"/>
      <protection locked="0"/>
    </xf>
    <xf numFmtId="0" fontId="24" fillId="0" borderId="0" xfId="0" applyNumberFormat="1" applyFont="1" applyFill="1" applyAlignment="1" applyProtection="1" quotePrefix="1">
      <alignment/>
      <protection locked="0"/>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6" fillId="0" borderId="0" xfId="0" applyNumberFormat="1" applyFont="1" applyBorder="1" applyAlignment="1" applyProtection="1">
      <alignment horizontal="right"/>
      <protection locked="0"/>
    </xf>
    <xf numFmtId="0" fontId="24" fillId="0" borderId="0" xfId="0" applyNumberFormat="1" applyFont="1" applyFill="1" applyBorder="1" applyAlignment="1">
      <alignment horizontal="center"/>
    </xf>
    <xf numFmtId="0" fontId="26" fillId="0" borderId="0" xfId="0" applyNumberFormat="1" applyFont="1" applyFill="1" applyBorder="1" applyAlignment="1">
      <alignment horizontal="center" vertical="center" wrapText="1"/>
    </xf>
    <xf numFmtId="0" fontId="26" fillId="0" borderId="0" xfId="0" applyNumberFormat="1" applyFont="1" applyFill="1" applyAlignment="1" applyProtection="1">
      <alignment horizontal="left"/>
      <protection locked="0"/>
    </xf>
    <xf numFmtId="0" fontId="0" fillId="0" borderId="0" xfId="0" applyNumberFormat="1" applyFont="1" applyAlignment="1">
      <alignment horizontal="centerContinuous"/>
    </xf>
    <xf numFmtId="0" fontId="54" fillId="0" borderId="0" xfId="0" applyNumberFormat="1" applyFont="1" applyAlignment="1" applyProtection="1">
      <alignment vertical="center"/>
      <protection locked="0"/>
    </xf>
    <xf numFmtId="0" fontId="24" fillId="0" borderId="51" xfId="0" applyNumberFormat="1" applyFont="1" applyFill="1" applyBorder="1" applyAlignment="1">
      <alignment horizontal="center"/>
    </xf>
    <xf numFmtId="0" fontId="24" fillId="0" borderId="0" xfId="0" applyNumberFormat="1" applyFont="1" applyFill="1" applyAlignment="1" applyProtection="1">
      <alignment horizontal="left" indent="3"/>
      <protection locked="0"/>
    </xf>
    <xf numFmtId="3" fontId="24" fillId="0" borderId="0" xfId="0" applyNumberFormat="1" applyFont="1" applyFill="1" applyBorder="1" applyAlignment="1">
      <alignment horizontal="right"/>
    </xf>
    <xf numFmtId="0" fontId="24" fillId="0" borderId="0" xfId="0" applyNumberFormat="1" applyFont="1" applyFill="1" applyAlignment="1" applyProtection="1" quotePrefix="1">
      <alignment horizontal="left" indent="4"/>
      <protection locked="0"/>
    </xf>
    <xf numFmtId="0" fontId="24" fillId="0" borderId="0" xfId="0" applyNumberFormat="1" applyFont="1" applyFill="1" applyBorder="1" applyAlignment="1" applyProtection="1" quotePrefix="1">
      <alignment horizontal="left" indent="4"/>
      <protection locked="0"/>
    </xf>
    <xf numFmtId="0" fontId="24" fillId="0" borderId="0" xfId="0" applyNumberFormat="1" applyFont="1" applyFill="1" applyAlignment="1" applyProtection="1" quotePrefix="1">
      <alignment horizontal="left" indent="1"/>
      <protection locked="0"/>
    </xf>
    <xf numFmtId="0" fontId="26" fillId="0" borderId="0" xfId="0" applyNumberFormat="1" applyFont="1" applyFill="1" applyAlignment="1" applyProtection="1">
      <alignment/>
      <protection locked="0"/>
    </xf>
    <xf numFmtId="3" fontId="26" fillId="0" borderId="0" xfId="0" applyNumberFormat="1" applyFont="1" applyFill="1" applyBorder="1" applyAlignment="1" applyProtection="1">
      <alignment horizontal="right"/>
      <protection locked="0"/>
    </xf>
    <xf numFmtId="3" fontId="11" fillId="0" borderId="0" xfId="0" applyNumberFormat="1" applyFont="1" applyFill="1" applyBorder="1" applyAlignment="1">
      <alignment horizontal="center"/>
    </xf>
    <xf numFmtId="0" fontId="0" fillId="0" borderId="0" xfId="0" applyFont="1" applyAlignment="1">
      <alignment wrapText="1"/>
    </xf>
    <xf numFmtId="0" fontId="0" fillId="0" borderId="0" xfId="0" applyFont="1" applyBorder="1" applyAlignment="1">
      <alignment wrapText="1"/>
    </xf>
    <xf numFmtId="184" fontId="0" fillId="0" borderId="0" xfId="0" applyNumberFormat="1" applyFont="1" applyBorder="1" applyAlignment="1">
      <alignment wrapText="1"/>
    </xf>
    <xf numFmtId="3" fontId="24" fillId="0" borderId="51" xfId="0" applyNumberFormat="1" applyFont="1" applyFill="1" applyBorder="1" applyAlignment="1" applyProtection="1">
      <alignment horizontal="right"/>
      <protection locked="0"/>
    </xf>
    <xf numFmtId="0" fontId="26" fillId="0" borderId="0" xfId="0" applyFont="1" applyFill="1" applyAlignment="1">
      <alignment/>
    </xf>
    <xf numFmtId="0" fontId="24" fillId="0" borderId="0" xfId="0" applyFont="1" applyFill="1" applyAlignment="1">
      <alignment horizontal="left" indent="2"/>
    </xf>
    <xf numFmtId="0" fontId="24" fillId="0" borderId="0" xfId="0" applyNumberFormat="1" applyFont="1" applyFill="1" applyBorder="1" applyAlignment="1" applyProtection="1">
      <alignment horizontal="left" indent="2"/>
      <protection locked="0"/>
    </xf>
    <xf numFmtId="0" fontId="24" fillId="0" borderId="0" xfId="0" applyFont="1" applyFill="1" applyAlignment="1">
      <alignment horizontal="left" indent="4"/>
    </xf>
    <xf numFmtId="0" fontId="26" fillId="0" borderId="0" xfId="0" applyNumberFormat="1" applyFont="1" applyAlignment="1" applyProtection="1">
      <alignment horizontal="left" vertical="center" indent="1"/>
      <protection locked="0"/>
    </xf>
    <xf numFmtId="0" fontId="24" fillId="0" borderId="51" xfId="0" applyNumberFormat="1" applyFont="1" applyFill="1" applyBorder="1" applyAlignment="1">
      <alignment horizontal="center" vertical="center" wrapText="1"/>
    </xf>
    <xf numFmtId="0" fontId="26" fillId="0" borderId="0" xfId="0" applyNumberFormat="1" applyFont="1" applyAlignment="1" applyProtection="1">
      <alignment vertical="center"/>
      <protection locked="0"/>
    </xf>
    <xf numFmtId="0" fontId="24"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wrapText="1"/>
    </xf>
    <xf numFmtId="0" fontId="24" fillId="0" borderId="0" xfId="0" applyNumberFormat="1" applyFont="1" applyFill="1" applyBorder="1" applyAlignment="1">
      <alignment/>
    </xf>
    <xf numFmtId="0" fontId="20" fillId="0" borderId="0" xfId="0" applyNumberFormat="1" applyFont="1" applyFill="1" applyBorder="1" applyAlignment="1">
      <alignment/>
    </xf>
    <xf numFmtId="0" fontId="20" fillId="0" borderId="0" xfId="0" applyNumberFormat="1" applyFont="1" applyFill="1" applyAlignment="1">
      <alignment/>
    </xf>
    <xf numFmtId="0" fontId="25" fillId="55" borderId="0" xfId="0" applyNumberFormat="1" applyFont="1" applyFill="1" applyBorder="1" applyAlignment="1">
      <alignment/>
    </xf>
    <xf numFmtId="0" fontId="0" fillId="55" borderId="0" xfId="0" applyNumberFormat="1" applyFont="1" applyFill="1" applyAlignment="1">
      <alignment/>
    </xf>
    <xf numFmtId="0" fontId="24" fillId="0" borderId="114" xfId="0" applyNumberFormat="1" applyFont="1" applyFill="1" applyBorder="1" applyAlignment="1" applyProtection="1">
      <alignment horizontal="center"/>
      <protection locked="0"/>
    </xf>
    <xf numFmtId="0" fontId="6" fillId="0" borderId="0" xfId="94" applyNumberFormat="1" applyFont="1" applyFill="1" applyAlignment="1">
      <alignment/>
      <protection/>
    </xf>
    <xf numFmtId="0" fontId="2" fillId="55" borderId="0" xfId="94" applyNumberFormat="1" applyFont="1" applyFill="1" applyAlignment="1">
      <alignment/>
      <protection/>
    </xf>
    <xf numFmtId="0" fontId="2" fillId="55" borderId="21" xfId="94" applyNumberFormat="1" applyFont="1" applyFill="1" applyBorder="1" applyAlignment="1">
      <alignment/>
      <protection/>
    </xf>
    <xf numFmtId="0" fontId="7" fillId="0" borderId="0" xfId="94" applyNumberFormat="1" applyFont="1" applyFill="1" applyAlignment="1">
      <alignment horizontal="left"/>
      <protection/>
    </xf>
    <xf numFmtId="0" fontId="2" fillId="0" borderId="0" xfId="94" applyNumberFormat="1" applyFont="1" applyFill="1" applyAlignment="1">
      <alignment/>
      <protection/>
    </xf>
    <xf numFmtId="0" fontId="0" fillId="0" borderId="0" xfId="94" applyNumberFormat="1" applyFont="1" applyFill="1" applyAlignment="1">
      <alignment/>
      <protection/>
    </xf>
    <xf numFmtId="0" fontId="3" fillId="0" borderId="0" xfId="94" applyNumberFormat="1" applyFont="1" applyFill="1" applyAlignment="1">
      <alignment/>
      <protection/>
    </xf>
    <xf numFmtId="0" fontId="7" fillId="0" borderId="0" xfId="94" applyNumberFormat="1" applyFont="1" applyFill="1" applyBorder="1" applyAlignment="1">
      <alignment/>
      <protection/>
    </xf>
    <xf numFmtId="0" fontId="7" fillId="0" borderId="0" xfId="94" applyNumberFormat="1" applyFont="1" applyFill="1" applyAlignment="1">
      <alignment/>
      <protection/>
    </xf>
    <xf numFmtId="0" fontId="7" fillId="0" borderId="0" xfId="94" applyNumberFormat="1" applyFont="1" applyFill="1" applyAlignment="1">
      <alignment horizontal="center"/>
      <protection/>
    </xf>
    <xf numFmtId="0" fontId="8" fillId="0" borderId="0" xfId="94" applyNumberFormat="1" applyFont="1" applyFill="1" applyAlignment="1">
      <alignment horizontal="centerContinuous"/>
      <protection/>
    </xf>
    <xf numFmtId="0" fontId="8" fillId="0" borderId="0" xfId="94" applyNumberFormat="1" applyFont="1" applyFill="1" applyAlignment="1">
      <alignment horizontal="center"/>
      <protection/>
    </xf>
    <xf numFmtId="0" fontId="7" fillId="0" borderId="20" xfId="94" applyNumberFormat="1" applyFont="1" applyFill="1" applyBorder="1" applyAlignment="1">
      <alignment/>
      <protection/>
    </xf>
    <xf numFmtId="0" fontId="8" fillId="0" borderId="0" xfId="94" applyNumberFormat="1" applyFont="1" applyFill="1" applyAlignment="1">
      <alignment/>
      <protection/>
    </xf>
    <xf numFmtId="0" fontId="8" fillId="0" borderId="0" xfId="94" applyNumberFormat="1" applyFont="1" applyFill="1" applyAlignment="1">
      <alignment horizontal="left"/>
      <protection/>
    </xf>
    <xf numFmtId="0" fontId="8" fillId="0" borderId="19" xfId="94" applyNumberFormat="1" applyFont="1" applyFill="1" applyBorder="1" applyAlignment="1">
      <alignment/>
      <protection/>
    </xf>
    <xf numFmtId="0" fontId="7" fillId="0" borderId="19" xfId="94" applyNumberFormat="1" applyFont="1" applyFill="1" applyBorder="1" applyAlignment="1">
      <alignment/>
      <protection/>
    </xf>
    <xf numFmtId="0" fontId="8" fillId="0" borderId="0" xfId="94" applyNumberFormat="1" applyFont="1" applyFill="1" applyAlignment="1">
      <alignment vertical="center"/>
      <protection/>
    </xf>
    <xf numFmtId="0" fontId="8" fillId="0" borderId="0" xfId="94" applyNumberFormat="1" applyFont="1" applyFill="1" applyAlignment="1">
      <alignment horizontal="centerContinuous" vertical="center"/>
      <protection/>
    </xf>
    <xf numFmtId="0" fontId="6" fillId="0" borderId="0" xfId="94" applyNumberFormat="1" applyFont="1" applyFill="1" applyAlignment="1">
      <alignment horizontal="center"/>
      <protection/>
    </xf>
    <xf numFmtId="0" fontId="7" fillId="0" borderId="27" xfId="94" applyNumberFormat="1" applyFont="1" applyFill="1" applyBorder="1" applyAlignment="1" applyProtection="1">
      <alignment horizontal="center"/>
      <protection locked="0"/>
    </xf>
    <xf numFmtId="0" fontId="7" fillId="0" borderId="28" xfId="94" applyNumberFormat="1" applyFont="1" applyFill="1" applyBorder="1" applyAlignment="1">
      <alignment horizontal="center"/>
      <protection/>
    </xf>
    <xf numFmtId="0" fontId="7" fillId="0" borderId="28" xfId="94" applyNumberFormat="1" applyFont="1" applyFill="1" applyBorder="1" applyAlignment="1">
      <alignment/>
      <protection/>
    </xf>
    <xf numFmtId="0" fontId="7" fillId="0" borderId="20" xfId="94" applyNumberFormat="1" applyFont="1" applyFill="1" applyBorder="1" applyAlignment="1">
      <alignment horizontal="center"/>
      <protection/>
    </xf>
    <xf numFmtId="0" fontId="7" fillId="0" borderId="0" xfId="94" applyNumberFormat="1" applyFont="1" applyFill="1" applyAlignment="1" applyProtection="1">
      <alignment horizontal="center"/>
      <protection locked="0"/>
    </xf>
    <xf numFmtId="0" fontId="7" fillId="0" borderId="27" xfId="94" applyNumberFormat="1" applyFont="1" applyFill="1" applyBorder="1" applyAlignment="1">
      <alignment horizontal="center"/>
      <protection/>
    </xf>
    <xf numFmtId="0" fontId="7" fillId="0" borderId="20" xfId="94" applyNumberFormat="1" applyFont="1" applyFill="1" applyBorder="1" applyAlignment="1" applyProtection="1">
      <alignment horizontal="center"/>
      <protection locked="0"/>
    </xf>
    <xf numFmtId="0" fontId="7" fillId="0" borderId="141" xfId="94" applyNumberFormat="1" applyFont="1" applyFill="1" applyBorder="1" applyAlignment="1" applyProtection="1">
      <alignment horizontal="center"/>
      <protection locked="0"/>
    </xf>
    <xf numFmtId="0" fontId="7" fillId="0" borderId="0" xfId="94" applyNumberFormat="1" applyFont="1" applyFill="1" applyBorder="1" applyAlignment="1">
      <alignment horizontal="center"/>
      <protection/>
    </xf>
    <xf numFmtId="0" fontId="7" fillId="0" borderId="0" xfId="94" applyNumberFormat="1" applyFont="1" applyFill="1" applyBorder="1" applyAlignment="1" applyProtection="1">
      <alignment horizontal="center"/>
      <protection locked="0"/>
    </xf>
    <xf numFmtId="0" fontId="2" fillId="0" borderId="0" xfId="94" applyNumberFormat="1" applyFont="1" applyFill="1" applyBorder="1" applyAlignment="1">
      <alignment/>
      <protection/>
    </xf>
    <xf numFmtId="0" fontId="2" fillId="0" borderId="20" xfId="94" applyNumberFormat="1" applyFont="1" applyFill="1" applyBorder="1" applyAlignment="1">
      <alignment/>
      <protection/>
    </xf>
    <xf numFmtId="0" fontId="7" fillId="0" borderId="0" xfId="94" applyNumberFormat="1" applyFont="1" applyFill="1" applyAlignment="1" applyProtection="1">
      <alignment/>
      <protection locked="0"/>
    </xf>
    <xf numFmtId="0" fontId="3" fillId="0" borderId="0" xfId="94" applyNumberFormat="1" applyFont="1" applyFill="1" applyAlignment="1" applyProtection="1">
      <alignment horizontal="left"/>
      <protection locked="0"/>
    </xf>
    <xf numFmtId="0" fontId="3" fillId="0" borderId="0" xfId="94" applyNumberFormat="1" applyFont="1" applyFill="1" applyAlignment="1">
      <alignment horizontal="left"/>
      <protection/>
    </xf>
    <xf numFmtId="0" fontId="7" fillId="0" borderId="19" xfId="94" applyNumberFormat="1" applyFont="1" applyFill="1" applyBorder="1" applyAlignment="1">
      <alignment horizontal="left"/>
      <protection/>
    </xf>
    <xf numFmtId="0" fontId="3" fillId="0" borderId="154" xfId="94" applyNumberFormat="1" applyFont="1" applyFill="1" applyBorder="1" applyAlignment="1">
      <alignment/>
      <protection/>
    </xf>
    <xf numFmtId="0" fontId="7" fillId="0" borderId="0" xfId="94" applyNumberFormat="1" applyFont="1" applyFill="1" applyAlignment="1" applyProtection="1">
      <alignment horizontal="left"/>
      <protection locked="0"/>
    </xf>
    <xf numFmtId="0" fontId="7" fillId="0" borderId="172" xfId="94" applyNumberFormat="1" applyFont="1" applyFill="1" applyBorder="1" applyAlignment="1">
      <alignment/>
      <protection/>
    </xf>
    <xf numFmtId="0" fontId="7" fillId="0" borderId="172" xfId="94" applyNumberFormat="1" applyFont="1" applyFill="1" applyBorder="1" applyAlignment="1">
      <alignment horizontal="left"/>
      <protection/>
    </xf>
    <xf numFmtId="0" fontId="8" fillId="0" borderId="0" xfId="94" applyNumberFormat="1" applyFont="1" applyFill="1" applyAlignment="1">
      <alignment horizontal="left" vertical="center"/>
      <protection/>
    </xf>
    <xf numFmtId="0" fontId="6" fillId="0" borderId="0" xfId="94" applyNumberFormat="1" applyFont="1" applyFill="1" applyAlignment="1">
      <alignment horizontal="left" indent="1"/>
      <protection/>
    </xf>
    <xf numFmtId="0" fontId="7" fillId="0" borderId="141" xfId="94" applyNumberFormat="1" applyFont="1" applyFill="1" applyBorder="1" applyAlignment="1">
      <alignment horizontal="center"/>
      <protection/>
    </xf>
    <xf numFmtId="49" fontId="58" fillId="0" borderId="0" xfId="94" applyNumberFormat="1" applyFont="1" applyFill="1" applyAlignment="1">
      <alignment horizontal="center"/>
      <protection/>
    </xf>
    <xf numFmtId="0" fontId="7" fillId="0" borderId="173" xfId="94" applyNumberFormat="1" applyFont="1" applyFill="1" applyBorder="1" applyAlignment="1">
      <alignment/>
      <protection/>
    </xf>
    <xf numFmtId="0" fontId="8" fillId="0" borderId="0" xfId="94" applyNumberFormat="1" applyFont="1" applyFill="1" applyAlignment="1" applyProtection="1">
      <alignment/>
      <protection locked="0"/>
    </xf>
    <xf numFmtId="0" fontId="26" fillId="0" borderId="172" xfId="94" applyFont="1" applyFill="1" applyBorder="1">
      <alignment/>
      <protection/>
    </xf>
    <xf numFmtId="0" fontId="60" fillId="0" borderId="0" xfId="94" applyNumberFormat="1" applyFont="1" applyFill="1" applyAlignment="1">
      <alignment/>
      <protection/>
    </xf>
    <xf numFmtId="0" fontId="8" fillId="0" borderId="22" xfId="94" applyNumberFormat="1" applyFont="1" applyFill="1" applyBorder="1" applyAlignment="1">
      <alignment/>
      <protection/>
    </xf>
    <xf numFmtId="0" fontId="8" fillId="0" borderId="38" xfId="94" applyNumberFormat="1" applyFont="1" applyFill="1" applyBorder="1" applyAlignment="1">
      <alignment/>
      <protection/>
    </xf>
    <xf numFmtId="0" fontId="6" fillId="55" borderId="0" xfId="94" applyNumberFormat="1" applyFont="1" applyFill="1" applyAlignment="1">
      <alignment horizontal="left" vertical="center"/>
      <protection/>
    </xf>
    <xf numFmtId="0" fontId="8" fillId="56" borderId="0" xfId="94" applyNumberFormat="1" applyFont="1" applyFill="1" applyAlignment="1">
      <alignment horizontal="left" vertical="center"/>
      <protection/>
    </xf>
    <xf numFmtId="0" fontId="6" fillId="56" borderId="0" xfId="94" applyNumberFormat="1" applyFont="1" applyFill="1" applyAlignment="1">
      <alignment horizontal="left" vertical="center"/>
      <protection/>
    </xf>
    <xf numFmtId="0" fontId="6" fillId="0" borderId="0" xfId="94" applyNumberFormat="1" applyFont="1" applyFill="1" applyAlignment="1">
      <alignment horizontal="left" vertical="center"/>
      <protection/>
    </xf>
    <xf numFmtId="0" fontId="8" fillId="0" borderId="114" xfId="94" applyNumberFormat="1" applyFont="1" applyFill="1" applyBorder="1" applyAlignment="1">
      <alignment/>
      <protection/>
    </xf>
    <xf numFmtId="0" fontId="6" fillId="56" borderId="0" xfId="0" applyNumberFormat="1" applyFont="1" applyFill="1" applyAlignment="1">
      <alignment horizontal="center" vertical="center" wrapText="1"/>
    </xf>
    <xf numFmtId="0" fontId="4" fillId="0" borderId="114" xfId="0" applyNumberFormat="1" applyFont="1" applyFill="1" applyBorder="1" applyAlignment="1">
      <alignment/>
    </xf>
    <xf numFmtId="0" fontId="6" fillId="0" borderId="22" xfId="0" applyNumberFormat="1" applyFont="1" applyFill="1" applyBorder="1" applyAlignment="1">
      <alignment horizontal="center" wrapText="1"/>
    </xf>
    <xf numFmtId="0" fontId="2" fillId="64" borderId="0" xfId="95" applyNumberFormat="1" applyFont="1" applyFill="1" applyAlignment="1">
      <alignment/>
      <protection/>
    </xf>
    <xf numFmtId="0" fontId="95" fillId="63" borderId="0" xfId="95" applyNumberFormat="1" applyFont="1" applyFill="1" applyAlignment="1">
      <alignment horizontal="left" vertical="center"/>
      <protection/>
    </xf>
    <xf numFmtId="0" fontId="3"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8" fillId="0" borderId="94" xfId="0" applyNumberFormat="1" applyFont="1" applyFill="1" applyBorder="1" applyAlignment="1">
      <alignment/>
    </xf>
    <xf numFmtId="0" fontId="6" fillId="0" borderId="67" xfId="0" applyNumberFormat="1" applyFont="1" applyFill="1" applyBorder="1" applyAlignment="1">
      <alignment/>
    </xf>
    <xf numFmtId="0" fontId="0" fillId="0" borderId="94" xfId="0" applyNumberFormat="1" applyFont="1" applyBorder="1" applyAlignment="1">
      <alignment/>
    </xf>
    <xf numFmtId="0" fontId="0" fillId="0" borderId="80" xfId="0" applyNumberFormat="1" applyFont="1" applyBorder="1" applyAlignment="1">
      <alignment/>
    </xf>
    <xf numFmtId="0" fontId="0" fillId="0" borderId="69" xfId="0" applyNumberFormat="1" applyFont="1" applyBorder="1" applyAlignment="1">
      <alignment/>
    </xf>
    <xf numFmtId="0" fontId="0" fillId="0" borderId="67" xfId="0" applyNumberFormat="1" applyFont="1" applyBorder="1" applyAlignment="1">
      <alignment/>
    </xf>
    <xf numFmtId="0" fontId="0" fillId="0" borderId="92" xfId="0" applyNumberFormat="1" applyFont="1" applyBorder="1" applyAlignment="1">
      <alignment/>
    </xf>
    <xf numFmtId="0" fontId="0" fillId="0" borderId="104" xfId="0" applyNumberFormat="1" applyFont="1" applyBorder="1" applyAlignment="1">
      <alignment/>
    </xf>
    <xf numFmtId="3" fontId="6" fillId="0" borderId="174" xfId="0" applyNumberFormat="1" applyFont="1" applyFill="1" applyBorder="1" applyAlignment="1" applyProtection="1">
      <alignment horizontal="right"/>
      <protection locked="0"/>
    </xf>
    <xf numFmtId="0" fontId="2" fillId="0" borderId="19" xfId="0" applyNumberFormat="1" applyFont="1" applyBorder="1" applyAlignment="1">
      <alignment/>
    </xf>
    <xf numFmtId="0" fontId="2" fillId="0" borderId="0" xfId="0" applyNumberFormat="1" applyFont="1" applyBorder="1" applyAlignment="1" applyProtection="1">
      <alignment/>
      <protection locked="0"/>
    </xf>
    <xf numFmtId="0" fontId="4" fillId="0" borderId="91" xfId="0" applyNumberFormat="1" applyFont="1" applyFill="1" applyBorder="1" applyAlignment="1" applyProtection="1">
      <alignment horizontal="left"/>
      <protection locked="0"/>
    </xf>
    <xf numFmtId="0" fontId="7" fillId="0" borderId="22" xfId="94" applyNumberFormat="1" applyFont="1" applyFill="1" applyBorder="1" applyAlignment="1">
      <alignment horizontal="center" vertical="center" wrapText="1"/>
      <protection/>
    </xf>
    <xf numFmtId="0" fontId="6" fillId="0" borderId="94" xfId="94" applyNumberFormat="1" applyFont="1" applyFill="1" applyBorder="1" applyAlignment="1">
      <alignment/>
      <protection/>
    </xf>
    <xf numFmtId="0" fontId="8" fillId="0" borderId="80" xfId="94" applyNumberFormat="1" applyFont="1" applyFill="1" applyBorder="1" applyAlignment="1">
      <alignment/>
      <protection/>
    </xf>
    <xf numFmtId="0" fontId="6" fillId="0" borderId="80" xfId="94" applyNumberFormat="1" applyFont="1" applyFill="1" applyBorder="1" applyAlignment="1">
      <alignment/>
      <protection/>
    </xf>
    <xf numFmtId="3" fontId="6" fillId="0" borderId="80" xfId="94" applyNumberFormat="1" applyFont="1" applyFill="1" applyBorder="1" applyAlignment="1">
      <alignment/>
      <protection/>
    </xf>
    <xf numFmtId="0" fontId="6" fillId="0" borderId="94" xfId="94" applyNumberFormat="1" applyFont="1" applyFill="1" applyBorder="1" applyAlignment="1">
      <alignment horizontal="left" vertical="center"/>
      <protection/>
    </xf>
    <xf numFmtId="0" fontId="2" fillId="55" borderId="0" xfId="94" applyNumberFormat="1" applyFont="1" applyFill="1" applyBorder="1" applyAlignment="1">
      <alignment/>
      <protection/>
    </xf>
    <xf numFmtId="3" fontId="24" fillId="0" borderId="24" xfId="0" applyNumberFormat="1" applyFont="1" applyFill="1" applyBorder="1" applyAlignment="1" applyProtection="1">
      <alignment horizontal="right"/>
      <protection locked="0"/>
    </xf>
    <xf numFmtId="0" fontId="26" fillId="0" borderId="0" xfId="0" applyNumberFormat="1" applyFont="1" applyFill="1" applyAlignment="1" applyProtection="1">
      <alignment horizontal="right"/>
      <protection locked="0"/>
    </xf>
    <xf numFmtId="3" fontId="24" fillId="0" borderId="0" xfId="0" applyNumberFormat="1" applyFont="1" applyFill="1" applyBorder="1" applyAlignment="1" applyProtection="1">
      <alignment horizontal="right" wrapText="1"/>
      <protection locked="0"/>
    </xf>
    <xf numFmtId="3" fontId="24" fillId="0" borderId="0" xfId="0" applyNumberFormat="1" applyFont="1" applyFill="1" applyBorder="1" applyAlignment="1">
      <alignment/>
    </xf>
    <xf numFmtId="1" fontId="6" fillId="56" borderId="22" xfId="0" applyNumberFormat="1" applyFont="1" applyFill="1" applyBorder="1" applyAlignment="1" applyProtection="1">
      <alignment horizontal="center"/>
      <protection locked="0"/>
    </xf>
    <xf numFmtId="1" fontId="6" fillId="58" borderId="41" xfId="0" applyNumberFormat="1" applyFont="1" applyFill="1" applyBorder="1" applyAlignment="1">
      <alignment horizontal="center"/>
    </xf>
    <xf numFmtId="0" fontId="24" fillId="0" borderId="0" xfId="94" applyNumberFormat="1" applyFont="1" applyFill="1" applyAlignment="1">
      <alignment/>
      <protection/>
    </xf>
    <xf numFmtId="0" fontId="24" fillId="0" borderId="51" xfId="94" applyNumberFormat="1" applyFont="1" applyFill="1" applyBorder="1" applyAlignment="1" applyProtection="1">
      <alignment horizontal="center"/>
      <protection locked="0"/>
    </xf>
    <xf numFmtId="0" fontId="24" fillId="0" borderId="0" xfId="94" applyNumberFormat="1" applyFont="1" applyFill="1" applyAlignment="1" applyProtection="1" quotePrefix="1">
      <alignment/>
      <protection locked="0"/>
    </xf>
    <xf numFmtId="0" fontId="24" fillId="0" borderId="83" xfId="0" applyNumberFormat="1" applyFont="1" applyFill="1" applyBorder="1" applyAlignment="1">
      <alignment horizontal="center" wrapText="1"/>
    </xf>
    <xf numFmtId="0" fontId="24" fillId="0" borderId="0" xfId="94" applyNumberFormat="1" applyFont="1" applyFill="1" applyBorder="1" applyAlignment="1">
      <alignment horizontal="center" vertical="center" wrapText="1"/>
      <protection/>
    </xf>
    <xf numFmtId="0" fontId="24" fillId="0" borderId="0" xfId="94" applyNumberFormat="1" applyFont="1" applyFill="1" applyBorder="1" applyAlignment="1">
      <alignment horizontal="left" vertical="center" wrapText="1"/>
      <protection/>
    </xf>
    <xf numFmtId="0" fontId="24" fillId="0" borderId="0" xfId="94" applyNumberFormat="1" applyFont="1" applyFill="1" applyBorder="1" applyAlignment="1">
      <alignment horizontal="left" vertical="center"/>
      <protection/>
    </xf>
    <xf numFmtId="0" fontId="24" fillId="0" borderId="51" xfId="94" applyNumberFormat="1" applyFont="1" applyFill="1" applyBorder="1" applyAlignment="1">
      <alignment horizontal="center" vertical="center" wrapText="1"/>
      <protection/>
    </xf>
    <xf numFmtId="0" fontId="24" fillId="0" borderId="51" xfId="94" applyNumberFormat="1" applyFont="1" applyFill="1" applyBorder="1" applyAlignment="1">
      <alignment horizontal="center"/>
      <protection/>
    </xf>
    <xf numFmtId="0" fontId="24" fillId="0" borderId="0" xfId="94" applyNumberFormat="1" applyFont="1" applyFill="1" applyBorder="1" applyAlignment="1">
      <alignment/>
      <protection/>
    </xf>
    <xf numFmtId="0" fontId="24" fillId="0" borderId="0" xfId="0" applyFont="1" applyFill="1" applyBorder="1" applyAlignment="1">
      <alignment horizontal="left" indent="3"/>
    </xf>
    <xf numFmtId="0" fontId="24" fillId="0" borderId="0" xfId="94" applyNumberFormat="1" applyFont="1" applyFill="1" applyBorder="1" applyAlignment="1">
      <alignment horizontal="center"/>
      <protection/>
    </xf>
    <xf numFmtId="0" fontId="21" fillId="0" borderId="0" xfId="0" applyNumberFormat="1" applyFont="1" applyFill="1" applyAlignment="1">
      <alignment/>
    </xf>
    <xf numFmtId="0" fontId="26" fillId="0" borderId="0" xfId="94" applyNumberFormat="1" applyFont="1" applyFill="1" applyAlignment="1" applyProtection="1">
      <alignment/>
      <protection locked="0"/>
    </xf>
    <xf numFmtId="0" fontId="66" fillId="0" borderId="0" xfId="0" applyNumberFormat="1" applyFont="1" applyFill="1" applyAlignment="1" applyProtection="1">
      <alignment horizontal="right"/>
      <protection locked="0"/>
    </xf>
    <xf numFmtId="0" fontId="66" fillId="0" borderId="0" xfId="94" applyNumberFormat="1" applyFont="1" applyFill="1" applyAlignment="1" applyProtection="1">
      <alignment horizontal="right"/>
      <protection locked="0"/>
    </xf>
    <xf numFmtId="0" fontId="54" fillId="0" borderId="0" xfId="0" applyNumberFormat="1" applyFont="1" applyFill="1" applyAlignment="1">
      <alignment vertical="center"/>
    </xf>
    <xf numFmtId="0" fontId="26" fillId="0" borderId="114" xfId="0" applyNumberFormat="1" applyFont="1" applyFill="1" applyBorder="1" applyAlignment="1">
      <alignment horizontal="center" vertical="center" wrapText="1"/>
    </xf>
    <xf numFmtId="0" fontId="26" fillId="0" borderId="37"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26" fillId="0" borderId="51" xfId="0" applyNumberFormat="1" applyFont="1" applyFill="1" applyBorder="1" applyAlignment="1">
      <alignment horizontal="center" vertical="center" wrapText="1"/>
    </xf>
    <xf numFmtId="0" fontId="24" fillId="0" borderId="0" xfId="0" applyNumberFormat="1" applyFont="1" applyFill="1" applyAlignment="1" applyProtection="1">
      <alignment horizontal="left" indent="1"/>
      <protection locked="0"/>
    </xf>
    <xf numFmtId="3" fontId="24" fillId="0" borderId="114" xfId="0" applyNumberFormat="1" applyFont="1" applyFill="1" applyBorder="1" applyAlignment="1" applyProtection="1">
      <alignment horizontal="center"/>
      <protection locked="0"/>
    </xf>
    <xf numFmtId="3" fontId="24" fillId="0" borderId="37" xfId="0" applyNumberFormat="1" applyFont="1" applyFill="1" applyBorder="1" applyAlignment="1" applyProtection="1">
      <alignment horizontal="right"/>
      <protection locked="0"/>
    </xf>
    <xf numFmtId="3" fontId="26" fillId="0" borderId="139" xfId="0" applyNumberFormat="1" applyFont="1" applyFill="1" applyBorder="1" applyAlignment="1">
      <alignment horizontal="right"/>
    </xf>
    <xf numFmtId="0" fontId="24" fillId="0" borderId="0" xfId="0" applyNumberFormat="1" applyFont="1" applyFill="1" applyAlignment="1" applyProtection="1">
      <alignment/>
      <protection locked="0"/>
    </xf>
    <xf numFmtId="0" fontId="24" fillId="0" borderId="108" xfId="0" applyNumberFormat="1" applyFont="1" applyFill="1" applyBorder="1" applyAlignment="1" applyProtection="1">
      <alignment horizontal="left" indent="1"/>
      <protection locked="0"/>
    </xf>
    <xf numFmtId="0" fontId="26" fillId="0" borderId="108" xfId="0" applyNumberFormat="1" applyFont="1" applyFill="1" applyBorder="1" applyAlignment="1" applyProtection="1">
      <alignment horizontal="left"/>
      <protection locked="0"/>
    </xf>
    <xf numFmtId="3" fontId="24" fillId="0" borderId="108" xfId="0" applyNumberFormat="1" applyFont="1" applyFill="1" applyBorder="1" applyAlignment="1" applyProtection="1">
      <alignment horizontal="right"/>
      <protection locked="0"/>
    </xf>
    <xf numFmtId="3" fontId="24" fillId="0" borderId="0" xfId="0" applyNumberFormat="1" applyFont="1" applyFill="1" applyBorder="1" applyAlignment="1" applyProtection="1">
      <alignment horizontal="right"/>
      <protection locked="0"/>
    </xf>
    <xf numFmtId="0" fontId="54" fillId="0" borderId="0" xfId="96" applyNumberFormat="1" applyFont="1" applyFill="1" applyAlignment="1">
      <alignment vertical="center"/>
      <protection/>
    </xf>
    <xf numFmtId="0" fontId="26" fillId="0" borderId="0" xfId="96" applyNumberFormat="1" applyFont="1" applyFill="1" applyAlignment="1" applyProtection="1">
      <alignment horizontal="left"/>
      <protection locked="0"/>
    </xf>
    <xf numFmtId="3" fontId="24" fillId="0" borderId="0" xfId="96" applyNumberFormat="1" applyFont="1" applyFill="1" applyBorder="1" applyAlignment="1" applyProtection="1">
      <alignment horizontal="right"/>
      <protection locked="0"/>
    </xf>
    <xf numFmtId="0" fontId="24" fillId="0" borderId="0" xfId="96" applyNumberFormat="1" applyFont="1" applyFill="1" applyAlignment="1" applyProtection="1">
      <alignment horizontal="left" indent="1"/>
      <protection locked="0"/>
    </xf>
    <xf numFmtId="0" fontId="15" fillId="0" borderId="0" xfId="96" applyNumberFormat="1" applyFont="1" applyFill="1" applyAlignment="1">
      <alignment vertical="center"/>
      <protection/>
    </xf>
    <xf numFmtId="37" fontId="26" fillId="0" borderId="114" xfId="96" applyNumberFormat="1" applyFont="1" applyFill="1" applyBorder="1" applyAlignment="1">
      <alignment horizontal="center" vertical="center" wrapText="1"/>
      <protection/>
    </xf>
    <xf numFmtId="0" fontId="26" fillId="0" borderId="0" xfId="96" applyNumberFormat="1" applyFont="1" applyFill="1" applyAlignment="1">
      <alignment vertical="center"/>
      <protection/>
    </xf>
    <xf numFmtId="37" fontId="26" fillId="0" borderId="51" xfId="96" applyNumberFormat="1" applyFont="1" applyFill="1" applyBorder="1" applyAlignment="1">
      <alignment horizontal="center" vertical="center" wrapText="1"/>
      <protection/>
    </xf>
    <xf numFmtId="191" fontId="26" fillId="0" borderId="0" xfId="73" applyNumberFormat="1" applyFont="1" applyFill="1" applyAlignment="1">
      <alignment/>
    </xf>
    <xf numFmtId="191" fontId="24" fillId="0" borderId="0" xfId="73" applyNumberFormat="1" applyFont="1" applyFill="1" applyAlignment="1">
      <alignment/>
    </xf>
    <xf numFmtId="0" fontId="24" fillId="0" borderId="0" xfId="94" applyFont="1" applyFill="1">
      <alignment/>
      <protection/>
    </xf>
    <xf numFmtId="37" fontId="24" fillId="0" borderId="51" xfId="73" applyNumberFormat="1" applyFont="1" applyFill="1" applyBorder="1" applyAlignment="1" applyProtection="1">
      <alignment wrapText="1"/>
      <protection locked="0"/>
    </xf>
    <xf numFmtId="37" fontId="24" fillId="0" borderId="51" xfId="73" applyNumberFormat="1" applyFont="1" applyFill="1" applyBorder="1" applyAlignment="1" applyProtection="1">
      <alignment/>
      <protection locked="0"/>
    </xf>
    <xf numFmtId="37" fontId="24" fillId="0" borderId="51" xfId="73" applyNumberFormat="1" applyFont="1" applyFill="1" applyBorder="1" applyAlignment="1" applyProtection="1">
      <alignment horizontal="right"/>
      <protection/>
    </xf>
    <xf numFmtId="191" fontId="24" fillId="0" borderId="0" xfId="73" applyNumberFormat="1" applyFont="1" applyFill="1" applyAlignment="1" applyProtection="1">
      <alignment horizontal="left" indent="2"/>
      <protection locked="0"/>
    </xf>
    <xf numFmtId="37" fontId="24" fillId="0" borderId="51" xfId="73" applyNumberFormat="1" applyFont="1" applyFill="1" applyBorder="1" applyAlignment="1">
      <alignment/>
    </xf>
    <xf numFmtId="37" fontId="24" fillId="0" borderId="114" xfId="73" applyNumberFormat="1" applyFont="1" applyFill="1" applyBorder="1" applyAlignment="1">
      <alignment/>
    </xf>
    <xf numFmtId="37" fontId="24" fillId="0" borderId="77" xfId="73" applyNumberFormat="1" applyFont="1" applyFill="1" applyBorder="1" applyAlignment="1">
      <alignment/>
    </xf>
    <xf numFmtId="37" fontId="24" fillId="0" borderId="142" xfId="73" applyNumberFormat="1" applyFont="1" applyFill="1" applyBorder="1" applyAlignment="1">
      <alignment/>
    </xf>
    <xf numFmtId="191" fontId="24" fillId="0" borderId="0" xfId="73" applyNumberFormat="1" applyFont="1" applyFill="1" applyAlignment="1" applyProtection="1">
      <alignment horizontal="left" indent="3"/>
      <protection locked="0"/>
    </xf>
    <xf numFmtId="37" fontId="24" fillId="0" borderId="51" xfId="73" applyNumberFormat="1" applyFont="1" applyFill="1" applyBorder="1" applyAlignment="1" applyProtection="1">
      <alignment/>
      <protection/>
    </xf>
    <xf numFmtId="0" fontId="24" fillId="0" borderId="0" xfId="96" applyNumberFormat="1" applyFont="1" applyFill="1" applyAlignment="1" applyProtection="1">
      <alignment horizontal="center"/>
      <protection locked="0"/>
    </xf>
    <xf numFmtId="37" fontId="24" fillId="0" borderId="51" xfId="73" applyNumberFormat="1" applyFont="1" applyFill="1" applyBorder="1" applyAlignment="1" applyProtection="1">
      <alignment horizontal="right"/>
      <protection locked="0"/>
    </xf>
    <xf numFmtId="37" fontId="24" fillId="0" borderId="0" xfId="73" applyNumberFormat="1" applyFont="1" applyFill="1" applyBorder="1" applyAlignment="1" applyProtection="1">
      <alignment horizontal="right"/>
      <protection locked="0"/>
    </xf>
    <xf numFmtId="37" fontId="24" fillId="0" borderId="0" xfId="96" applyNumberFormat="1" applyFont="1" applyFill="1" applyBorder="1" applyAlignment="1" applyProtection="1">
      <alignment horizontal="right"/>
      <protection locked="0"/>
    </xf>
    <xf numFmtId="0" fontId="26" fillId="0" borderId="0" xfId="96" applyNumberFormat="1" applyFont="1" applyFill="1" applyAlignment="1">
      <alignment/>
      <protection/>
    </xf>
    <xf numFmtId="0" fontId="24" fillId="0" borderId="0" xfId="96" applyNumberFormat="1" applyFont="1" applyFill="1" applyAlignment="1">
      <alignment wrapText="1"/>
      <protection/>
    </xf>
    <xf numFmtId="0" fontId="24" fillId="0" borderId="0" xfId="96" applyNumberFormat="1" applyFont="1" applyFill="1" applyAlignment="1" applyProtection="1">
      <alignment horizontal="left" indent="2"/>
      <protection locked="0"/>
    </xf>
    <xf numFmtId="0" fontId="24" fillId="0" borderId="0" xfId="96" applyNumberFormat="1" applyFont="1" applyFill="1" applyAlignment="1" applyProtection="1" quotePrefix="1">
      <alignment horizontal="left" indent="3"/>
      <protection locked="0"/>
    </xf>
    <xf numFmtId="37" fontId="24" fillId="0" borderId="37" xfId="73" applyNumberFormat="1" applyFont="1" applyFill="1" applyBorder="1" applyAlignment="1">
      <alignment/>
    </xf>
    <xf numFmtId="0" fontId="24" fillId="0" borderId="67" xfId="96" applyNumberFormat="1" applyFont="1" applyFill="1" applyBorder="1" applyAlignment="1" applyProtection="1">
      <alignment/>
      <protection locked="0"/>
    </xf>
    <xf numFmtId="37" fontId="24" fillId="0" borderId="37" xfId="73" applyNumberFormat="1" applyFont="1" applyFill="1" applyBorder="1" applyAlignment="1" applyProtection="1">
      <alignment/>
      <protection locked="0"/>
    </xf>
    <xf numFmtId="37" fontId="24" fillId="0" borderId="51" xfId="96" applyNumberFormat="1" applyFont="1" applyFill="1" applyBorder="1" applyAlignment="1" applyProtection="1">
      <alignment/>
      <protection locked="0"/>
    </xf>
    <xf numFmtId="37" fontId="24" fillId="0" borderId="0" xfId="96" applyNumberFormat="1" applyFont="1" applyFill="1" applyAlignment="1">
      <alignment/>
      <protection/>
    </xf>
    <xf numFmtId="37" fontId="24" fillId="70" borderId="51" xfId="73" applyNumberFormat="1" applyFont="1" applyFill="1" applyBorder="1" applyAlignment="1" applyProtection="1">
      <alignment horizontal="center"/>
      <protection/>
    </xf>
    <xf numFmtId="0" fontId="20" fillId="0" borderId="0" xfId="0" applyNumberFormat="1" applyFont="1" applyFill="1" applyAlignment="1">
      <alignment horizontal="centerContinuous"/>
    </xf>
    <xf numFmtId="0" fontId="32" fillId="0" borderId="0" xfId="0" applyNumberFormat="1" applyFont="1" applyFill="1" applyAlignment="1">
      <alignment horizontal="centerContinuous"/>
    </xf>
    <xf numFmtId="0" fontId="24" fillId="0" borderId="0" xfId="0" applyNumberFormat="1" applyFont="1" applyFill="1" applyAlignment="1">
      <alignment horizontal="center"/>
    </xf>
    <xf numFmtId="0" fontId="0" fillId="0" borderId="0" xfId="0" applyFont="1" applyFill="1" applyAlignment="1">
      <alignment horizontal="center"/>
    </xf>
    <xf numFmtId="0" fontId="26" fillId="0" borderId="22" xfId="0" applyNumberFormat="1" applyFont="1" applyFill="1" applyBorder="1" applyAlignment="1">
      <alignment horizontal="center" vertical="center" wrapText="1"/>
    </xf>
    <xf numFmtId="3" fontId="24" fillId="0" borderId="23" xfId="0" applyNumberFormat="1" applyFont="1" applyFill="1" applyBorder="1" applyAlignment="1" applyProtection="1">
      <alignment horizontal="right"/>
      <protection locked="0"/>
    </xf>
    <xf numFmtId="3" fontId="26" fillId="0" borderId="38" xfId="0" applyNumberFormat="1" applyFont="1" applyFill="1" applyBorder="1" applyAlignment="1" applyProtection="1">
      <alignment horizontal="right"/>
      <protection locked="0"/>
    </xf>
    <xf numFmtId="3" fontId="26" fillId="0" borderId="51" xfId="0" applyNumberFormat="1" applyFont="1" applyFill="1" applyBorder="1" applyAlignment="1" applyProtection="1">
      <alignment horizontal="right"/>
      <protection locked="0"/>
    </xf>
    <xf numFmtId="0" fontId="26" fillId="0" borderId="0" xfId="96" applyNumberFormat="1" applyFont="1" applyFill="1" applyAlignment="1" applyProtection="1">
      <alignment/>
      <protection locked="0"/>
    </xf>
    <xf numFmtId="0" fontId="24" fillId="0" borderId="0" xfId="0" applyNumberFormat="1" applyFont="1" applyFill="1" applyAlignment="1">
      <alignment horizontal="centerContinuous"/>
    </xf>
    <xf numFmtId="0" fontId="32" fillId="0" borderId="0" xfId="0" applyNumberFormat="1" applyFont="1" applyFill="1" applyBorder="1" applyAlignment="1">
      <alignment horizontal="centerContinuous"/>
    </xf>
    <xf numFmtId="0" fontId="26" fillId="0" borderId="67" xfId="0" applyNumberFormat="1" applyFont="1" applyFill="1" applyBorder="1" applyAlignment="1">
      <alignment horizontal="center" vertical="center" wrapText="1"/>
    </xf>
    <xf numFmtId="3" fontId="24" fillId="0" borderId="51" xfId="0" applyNumberFormat="1" applyFont="1" applyFill="1" applyBorder="1" applyAlignment="1">
      <alignment horizontal="right" vertical="center" wrapText="1"/>
    </xf>
    <xf numFmtId="3" fontId="24" fillId="0" borderId="33" xfId="0" applyNumberFormat="1" applyFont="1" applyFill="1" applyBorder="1" applyAlignment="1" applyProtection="1">
      <alignment horizontal="right"/>
      <protection locked="0"/>
    </xf>
    <xf numFmtId="3" fontId="24" fillId="0" borderId="137" xfId="0" applyNumberFormat="1" applyFont="1" applyFill="1" applyBorder="1" applyAlignment="1" applyProtection="1">
      <alignment/>
      <protection locked="0"/>
    </xf>
    <xf numFmtId="3" fontId="24" fillId="0" borderId="77" xfId="0" applyNumberFormat="1" applyFont="1" applyFill="1" applyBorder="1" applyAlignment="1" applyProtection="1">
      <alignment/>
      <protection locked="0"/>
    </xf>
    <xf numFmtId="3" fontId="24" fillId="0" borderId="175" xfId="0" applyNumberFormat="1" applyFont="1" applyFill="1" applyBorder="1" applyAlignment="1" applyProtection="1">
      <alignment/>
      <protection locked="0"/>
    </xf>
    <xf numFmtId="0" fontId="24" fillId="0" borderId="0" xfId="0" applyNumberFormat="1" applyFont="1" applyFill="1" applyAlignment="1" applyProtection="1" quotePrefix="1">
      <alignment horizontal="left" indent="3"/>
      <protection locked="0"/>
    </xf>
    <xf numFmtId="3" fontId="24" fillId="0" borderId="109" xfId="0" applyNumberFormat="1" applyFont="1" applyFill="1" applyBorder="1" applyAlignment="1" applyProtection="1">
      <alignment horizontal="right"/>
      <protection locked="0"/>
    </xf>
    <xf numFmtId="3" fontId="24" fillId="0" borderId="87" xfId="0" applyNumberFormat="1" applyFont="1" applyFill="1" applyBorder="1" applyAlignment="1" applyProtection="1">
      <alignment horizontal="right"/>
      <protection locked="0"/>
    </xf>
    <xf numFmtId="0" fontId="24" fillId="0" borderId="0" xfId="0" applyNumberFormat="1" applyFont="1" applyFill="1" applyAlignment="1">
      <alignment horizontal="left"/>
    </xf>
    <xf numFmtId="0" fontId="54" fillId="0" borderId="0" xfId="0" applyNumberFormat="1" applyFont="1" applyFill="1" applyAlignment="1" applyProtection="1">
      <alignment vertical="center"/>
      <protection locked="0"/>
    </xf>
    <xf numFmtId="0" fontId="26" fillId="0" borderId="0" xfId="0" applyNumberFormat="1" applyFont="1" applyFill="1" applyAlignment="1" applyProtection="1">
      <alignment horizontal="left" indent="2"/>
      <protection locked="0"/>
    </xf>
    <xf numFmtId="3" fontId="24" fillId="0" borderId="51" xfId="0" applyNumberFormat="1" applyFont="1" applyFill="1" applyBorder="1" applyAlignment="1">
      <alignment/>
    </xf>
    <xf numFmtId="3" fontId="24" fillId="70" borderId="51" xfId="0" applyNumberFormat="1" applyFont="1" applyFill="1" applyBorder="1" applyAlignment="1">
      <alignment horizontal="center" vertical="center" wrapText="1"/>
    </xf>
    <xf numFmtId="0" fontId="20" fillId="0" borderId="0" xfId="0" applyNumberFormat="1" applyFont="1" applyFill="1" applyAlignment="1">
      <alignment horizontal="centerContinuous"/>
    </xf>
    <xf numFmtId="0" fontId="24" fillId="0" borderId="0" xfId="0" applyNumberFormat="1" applyFont="1" applyFill="1" applyAlignment="1">
      <alignment horizontal="center" wrapText="1"/>
    </xf>
    <xf numFmtId="0" fontId="24" fillId="0" borderId="0" xfId="0" applyNumberFormat="1" applyFont="1" applyFill="1" applyAlignment="1" applyProtection="1">
      <alignment horizontal="left" indent="2"/>
      <protection locked="0"/>
    </xf>
    <xf numFmtId="0" fontId="24" fillId="0" borderId="54" xfId="0" applyNumberFormat="1" applyFont="1" applyFill="1" applyBorder="1" applyAlignment="1">
      <alignment horizontal="right" vertical="center"/>
    </xf>
    <xf numFmtId="0" fontId="24" fillId="0" borderId="51" xfId="0" applyFont="1" applyFill="1" applyBorder="1" applyAlignment="1">
      <alignment horizontal="right" vertical="center" wrapText="1"/>
    </xf>
    <xf numFmtId="0" fontId="26" fillId="0" borderId="0" xfId="0" applyNumberFormat="1" applyFont="1" applyFill="1" applyAlignment="1" applyProtection="1">
      <alignment horizontal="centerContinuous" wrapText="1"/>
      <protection locked="0"/>
    </xf>
    <xf numFmtId="3" fontId="26" fillId="0" borderId="176" xfId="0" applyNumberFormat="1" applyFont="1" applyFill="1" applyBorder="1" applyAlignment="1" applyProtection="1">
      <alignment horizontal="right"/>
      <protection locked="0"/>
    </xf>
    <xf numFmtId="0" fontId="24" fillId="0" borderId="108" xfId="0" applyNumberFormat="1" applyFont="1" applyFill="1" applyBorder="1" applyAlignment="1" applyProtection="1">
      <alignment/>
      <protection locked="0"/>
    </xf>
    <xf numFmtId="0" fontId="24" fillId="0" borderId="108" xfId="0" applyNumberFormat="1" applyFont="1" applyFill="1" applyBorder="1" applyAlignment="1">
      <alignment/>
    </xf>
    <xf numFmtId="3" fontId="24" fillId="70" borderId="51" xfId="0" applyNumberFormat="1" applyFont="1" applyFill="1" applyBorder="1" applyAlignment="1" applyProtection="1">
      <alignment horizontal="center"/>
      <protection locked="0"/>
    </xf>
    <xf numFmtId="0" fontId="0" fillId="0" borderId="0" xfId="0" applyNumberFormat="1" applyFont="1" applyFill="1" applyAlignment="1">
      <alignment horizontal="left" indent="2"/>
    </xf>
    <xf numFmtId="0" fontId="24" fillId="0" borderId="0" xfId="94" applyNumberFormat="1" applyFont="1" applyFill="1" applyAlignment="1" applyProtection="1">
      <alignment horizontal="left" indent="2"/>
      <protection locked="0"/>
    </xf>
    <xf numFmtId="0" fontId="26" fillId="0" borderId="0" xfId="94" applyNumberFormat="1" applyFont="1" applyFill="1" applyBorder="1" applyAlignment="1">
      <alignment/>
      <protection/>
    </xf>
    <xf numFmtId="0" fontId="26" fillId="0" borderId="0" xfId="94" applyNumberFormat="1" applyFont="1" applyFill="1" applyAlignment="1">
      <alignment/>
      <protection/>
    </xf>
    <xf numFmtId="0" fontId="24" fillId="0" borderId="0" xfId="94" applyNumberFormat="1" applyFont="1" applyFill="1" applyAlignment="1">
      <alignment horizontal="left" indent="2"/>
      <protection/>
    </xf>
    <xf numFmtId="0" fontId="0" fillId="0" borderId="0" xfId="0" applyNumberFormat="1" applyFont="1" applyFill="1" applyAlignment="1">
      <alignment horizontal="left"/>
    </xf>
    <xf numFmtId="0" fontId="20" fillId="0" borderId="0" xfId="0" applyNumberFormat="1" applyFont="1" applyFill="1" applyBorder="1" applyAlignment="1">
      <alignment horizontal="left"/>
    </xf>
    <xf numFmtId="0" fontId="20" fillId="0" borderId="0" xfId="0" applyNumberFormat="1" applyFont="1" applyFill="1" applyAlignment="1">
      <alignment horizontal="left"/>
    </xf>
    <xf numFmtId="0" fontId="0" fillId="0" borderId="0" xfId="0" applyFont="1" applyFill="1" applyBorder="1" applyAlignment="1">
      <alignment wrapText="1"/>
    </xf>
    <xf numFmtId="0" fontId="25" fillId="0" borderId="67" xfId="0" applyNumberFormat="1" applyFont="1" applyFill="1" applyBorder="1" applyAlignment="1">
      <alignment wrapText="1"/>
    </xf>
    <xf numFmtId="0" fontId="0" fillId="0" borderId="67" xfId="0" applyFont="1" applyFill="1" applyBorder="1" applyAlignment="1">
      <alignment wrapText="1"/>
    </xf>
    <xf numFmtId="0" fontId="26" fillId="0" borderId="0" xfId="94" applyNumberFormat="1" applyFont="1" applyFill="1" applyAlignment="1" applyProtection="1">
      <alignment horizontal="left" vertical="center" indent="1"/>
      <protection locked="0"/>
    </xf>
    <xf numFmtId="0" fontId="26" fillId="0" borderId="0" xfId="0" applyNumberFormat="1" applyFont="1" applyFill="1" applyAlignment="1" applyProtection="1">
      <alignment horizontal="left" vertical="center" indent="1"/>
      <protection locked="0"/>
    </xf>
    <xf numFmtId="0" fontId="26" fillId="0" borderId="0" xfId="0" applyNumberFormat="1" applyFont="1" applyFill="1" applyAlignment="1" applyProtection="1">
      <alignment vertical="center"/>
      <protection locked="0"/>
    </xf>
    <xf numFmtId="0" fontId="26" fillId="0" borderId="51" xfId="0" applyNumberFormat="1" applyFont="1" applyFill="1" applyBorder="1" applyAlignment="1" applyProtection="1">
      <alignment horizontal="center"/>
      <protection locked="0"/>
    </xf>
    <xf numFmtId="0" fontId="24" fillId="0" borderId="0" xfId="94" applyNumberFormat="1" applyFont="1" applyFill="1" applyBorder="1" applyAlignment="1" applyProtection="1">
      <alignment horizontal="left" indent="2"/>
      <protection locked="0"/>
    </xf>
    <xf numFmtId="0" fontId="26" fillId="0" borderId="51" xfId="94" applyNumberFormat="1" applyFont="1" applyFill="1" applyBorder="1" applyAlignment="1">
      <alignment horizontal="center"/>
      <protection/>
    </xf>
    <xf numFmtId="0" fontId="26" fillId="0" borderId="51" xfId="0" applyNumberFormat="1" applyFont="1" applyFill="1" applyBorder="1" applyAlignment="1" applyProtection="1">
      <alignment horizontal="center" wrapText="1"/>
      <protection locked="0"/>
    </xf>
    <xf numFmtId="0" fontId="0" fillId="0" borderId="0" xfId="0" applyFont="1" applyFill="1" applyAlignment="1">
      <alignment wrapText="1"/>
    </xf>
    <xf numFmtId="0" fontId="24" fillId="0" borderId="0" xfId="0" applyNumberFormat="1" applyFont="1" applyFill="1" applyBorder="1" applyAlignment="1" applyProtection="1">
      <alignment horizontal="left" indent="1"/>
      <protection locked="0"/>
    </xf>
    <xf numFmtId="0" fontId="26" fillId="0" borderId="0" xfId="0" applyFont="1" applyFill="1" applyBorder="1" applyAlignment="1">
      <alignment/>
    </xf>
    <xf numFmtId="0" fontId="26" fillId="0" borderId="114" xfId="94" applyNumberFormat="1" applyFont="1" applyFill="1" applyBorder="1" applyAlignment="1" applyProtection="1">
      <alignment horizontal="center" wrapText="1"/>
      <protection locked="0"/>
    </xf>
    <xf numFmtId="0" fontId="26" fillId="0" borderId="37" xfId="94" applyNumberFormat="1" applyFont="1" applyFill="1" applyBorder="1" applyAlignment="1" applyProtection="1">
      <alignment horizontal="center" wrapText="1"/>
      <protection locked="0"/>
    </xf>
    <xf numFmtId="0" fontId="24" fillId="0" borderId="51" xfId="94" applyNumberFormat="1" applyFont="1" applyFill="1" applyBorder="1" applyAlignment="1" applyProtection="1">
      <alignment horizontal="center" wrapText="1"/>
      <protection locked="0"/>
    </xf>
    <xf numFmtId="0" fontId="24" fillId="0" borderId="0" xfId="94" applyNumberFormat="1" applyFont="1" applyFill="1" applyAlignment="1" applyProtection="1">
      <alignment horizontal="left" indent="1"/>
      <protection locked="0"/>
    </xf>
    <xf numFmtId="0" fontId="24" fillId="0" borderId="0" xfId="94" applyFont="1" applyFill="1" applyBorder="1">
      <alignment/>
      <protection/>
    </xf>
    <xf numFmtId="0" fontId="24" fillId="0" borderId="0" xfId="94" applyFont="1" applyFill="1" applyBorder="1" applyAlignment="1" quotePrefix="1">
      <alignment horizontal="left" indent="3"/>
      <protection/>
    </xf>
    <xf numFmtId="0" fontId="24" fillId="0" borderId="51" xfId="94" applyNumberFormat="1" applyFont="1" applyFill="1" applyBorder="1" applyAlignment="1">
      <alignment/>
      <protection/>
    </xf>
    <xf numFmtId="0" fontId="24" fillId="0" borderId="0" xfId="0" applyFont="1" applyFill="1" applyBorder="1" applyAlignment="1" quotePrefix="1">
      <alignment horizontal="left" indent="3"/>
    </xf>
    <xf numFmtId="0" fontId="26" fillId="0" borderId="51" xfId="94" applyNumberFormat="1" applyFont="1" applyFill="1" applyBorder="1" applyAlignment="1">
      <alignment/>
      <protection/>
    </xf>
    <xf numFmtId="0" fontId="26" fillId="0" borderId="0" xfId="94" applyNumberFormat="1" applyFont="1" applyFill="1" applyAlignment="1" applyProtection="1">
      <alignment horizontal="left"/>
      <protection locked="0"/>
    </xf>
    <xf numFmtId="0" fontId="26" fillId="0" borderId="37" xfId="94" applyNumberFormat="1" applyFont="1" applyFill="1" applyBorder="1" applyAlignment="1" applyProtection="1">
      <alignment horizontal="center" vertical="center" wrapText="1"/>
      <protection locked="0"/>
    </xf>
    <xf numFmtId="0" fontId="32" fillId="0" borderId="108" xfId="0" applyNumberFormat="1" applyFont="1" applyFill="1" applyBorder="1" applyAlignment="1">
      <alignment/>
    </xf>
    <xf numFmtId="0" fontId="20" fillId="0" borderId="108" xfId="0" applyNumberFormat="1" applyFont="1" applyFill="1" applyBorder="1" applyAlignment="1">
      <alignment/>
    </xf>
    <xf numFmtId="0" fontId="24" fillId="70" borderId="51" xfId="94" applyNumberFormat="1" applyFont="1" applyFill="1" applyBorder="1" applyAlignment="1">
      <alignment horizontal="center"/>
      <protection/>
    </xf>
    <xf numFmtId="0" fontId="4" fillId="0" borderId="0" xfId="0" applyNumberFormat="1" applyFont="1" applyFill="1" applyAlignment="1">
      <alignment horizontal="center"/>
    </xf>
    <xf numFmtId="0" fontId="0" fillId="0" borderId="0" xfId="0" applyFill="1" applyAlignment="1">
      <alignment horizontal="center"/>
    </xf>
    <xf numFmtId="0" fontId="8" fillId="0" borderId="0" xfId="0" applyNumberFormat="1" applyFont="1" applyFill="1" applyAlignment="1">
      <alignment horizontal="center"/>
    </xf>
    <xf numFmtId="0" fontId="8" fillId="0" borderId="150" xfId="0" applyNumberFormat="1" applyFont="1" applyFill="1" applyBorder="1" applyAlignment="1" applyProtection="1">
      <alignment horizontal="center" wrapText="1"/>
      <protection locked="0"/>
    </xf>
    <xf numFmtId="0" fontId="6" fillId="0" borderId="150" xfId="0" applyFont="1" applyFill="1" applyBorder="1" applyAlignment="1">
      <alignment horizontal="center" wrapText="1"/>
    </xf>
    <xf numFmtId="0" fontId="37" fillId="0" borderId="150" xfId="0" applyNumberFormat="1" applyFont="1" applyFill="1" applyBorder="1" applyAlignment="1" applyProtection="1">
      <alignment horizontal="left"/>
      <protection locked="0"/>
    </xf>
    <xf numFmtId="0" fontId="7" fillId="0" borderId="0" xfId="0" applyNumberFormat="1" applyFont="1" applyFill="1" applyAlignment="1">
      <alignment horizontal="center"/>
    </xf>
    <xf numFmtId="0" fontId="8" fillId="0" borderId="0" xfId="94" applyNumberFormat="1" applyFont="1" applyFill="1" applyBorder="1" applyAlignment="1">
      <alignment horizontal="center"/>
      <protection/>
    </xf>
    <xf numFmtId="0" fontId="8" fillId="0" borderId="0" xfId="0" applyNumberFormat="1" applyFont="1" applyFill="1" applyAlignment="1">
      <alignment horizontal="left" vertical="center" wrapText="1"/>
    </xf>
    <xf numFmtId="0" fontId="0" fillId="0" borderId="0" xfId="0" applyAlignment="1">
      <alignment horizontal="left" vertical="center" wrapText="1"/>
    </xf>
    <xf numFmtId="0" fontId="6" fillId="0" borderId="0" xfId="94" applyNumberFormat="1" applyFont="1" applyFill="1" applyAlignment="1">
      <alignment horizontal="left"/>
      <protection/>
    </xf>
    <xf numFmtId="0" fontId="6" fillId="0" borderId="0" xfId="94" applyNumberFormat="1" applyFont="1" applyFill="1" applyAlignment="1">
      <alignment/>
      <protection/>
    </xf>
    <xf numFmtId="0" fontId="20" fillId="0" borderId="0" xfId="0" applyFont="1" applyBorder="1" applyAlignment="1">
      <alignment horizontal="center" wrapText="1"/>
    </xf>
    <xf numFmtId="0" fontId="4" fillId="56" borderId="0" xfId="0" applyNumberFormat="1" applyFont="1" applyFill="1" applyAlignment="1">
      <alignment horizontal="center" wrapText="1"/>
    </xf>
    <xf numFmtId="184" fontId="4" fillId="56" borderId="0" xfId="0" applyNumberFormat="1" applyFont="1" applyFill="1" applyAlignment="1">
      <alignment horizontal="center" wrapText="1"/>
    </xf>
    <xf numFmtId="0" fontId="6" fillId="56" borderId="0" xfId="0" applyNumberFormat="1" applyFont="1" applyFill="1" applyAlignment="1">
      <alignment horizontal="center" wrapText="1"/>
    </xf>
    <xf numFmtId="0" fontId="7" fillId="56" borderId="0" xfId="0" applyNumberFormat="1" applyFont="1" applyFill="1" applyAlignment="1">
      <alignment wrapText="1"/>
    </xf>
    <xf numFmtId="0" fontId="0" fillId="0" borderId="0" xfId="0" applyAlignment="1">
      <alignment wrapText="1"/>
    </xf>
    <xf numFmtId="0" fontId="8" fillId="0" borderId="81" xfId="0" applyNumberFormat="1" applyFont="1" applyFill="1" applyBorder="1" applyAlignment="1">
      <alignment vertical="center" wrapText="1"/>
    </xf>
    <xf numFmtId="0" fontId="0" fillId="0" borderId="82" xfId="0" applyFill="1" applyBorder="1" applyAlignment="1">
      <alignment vertical="center" wrapText="1"/>
    </xf>
    <xf numFmtId="0" fontId="8" fillId="0" borderId="81" xfId="0" applyNumberFormat="1" applyFont="1" applyFill="1" applyBorder="1" applyAlignment="1">
      <alignment horizontal="center" vertical="center" wrapText="1"/>
    </xf>
    <xf numFmtId="0" fontId="8" fillId="0" borderId="82" xfId="0" applyNumberFormat="1" applyFont="1" applyFill="1" applyBorder="1" applyAlignment="1">
      <alignment horizontal="center" vertical="center" wrapText="1"/>
    </xf>
    <xf numFmtId="0" fontId="4" fillId="55" borderId="0" xfId="0" applyNumberFormat="1" applyFont="1" applyFill="1" applyAlignment="1">
      <alignment horizontal="center" wrapText="1"/>
    </xf>
    <xf numFmtId="184" fontId="4" fillId="56" borderId="0" xfId="0" applyNumberFormat="1" applyFont="1" applyFill="1" applyAlignment="1">
      <alignment horizontal="center" wrapText="1"/>
    </xf>
    <xf numFmtId="0" fontId="7" fillId="0" borderId="81" xfId="94" applyNumberFormat="1" applyFont="1" applyFill="1" applyBorder="1" applyAlignment="1">
      <alignment horizontal="center" vertical="center" wrapText="1"/>
      <protection/>
    </xf>
    <xf numFmtId="0" fontId="0" fillId="0" borderId="82" xfId="94" applyFill="1" applyBorder="1" applyAlignment="1">
      <alignment horizontal="center" vertical="center" wrapText="1"/>
      <protection/>
    </xf>
    <xf numFmtId="0" fontId="7" fillId="56" borderId="81" xfId="94" applyNumberFormat="1" applyFont="1" applyFill="1" applyBorder="1" applyAlignment="1">
      <alignment horizontal="center" vertical="center" wrapText="1"/>
      <protection/>
    </xf>
    <xf numFmtId="0" fontId="7" fillId="56" borderId="82" xfId="94" applyNumberFormat="1" applyFont="1" applyFill="1" applyBorder="1" applyAlignment="1">
      <alignment horizontal="center" vertical="center" wrapText="1"/>
      <protection/>
    </xf>
    <xf numFmtId="0" fontId="7" fillId="0" borderId="82" xfId="94" applyNumberFormat="1" applyFont="1" applyFill="1" applyBorder="1" applyAlignment="1">
      <alignment horizontal="center" vertical="center" wrapText="1"/>
      <protection/>
    </xf>
    <xf numFmtId="0" fontId="0" fillId="0" borderId="82" xfId="94" applyBorder="1" applyAlignment="1">
      <alignment horizontal="center" vertical="center" wrapText="1"/>
      <protection/>
    </xf>
    <xf numFmtId="0" fontId="7" fillId="56" borderId="81" xfId="0" applyNumberFormat="1" applyFont="1" applyFill="1" applyBorder="1" applyAlignment="1">
      <alignment horizontal="center" vertical="center" wrapText="1"/>
    </xf>
    <xf numFmtId="0" fontId="7" fillId="56" borderId="82" xfId="0" applyNumberFormat="1" applyFont="1" applyFill="1" applyBorder="1" applyAlignment="1">
      <alignment horizontal="center" vertical="center" wrapText="1"/>
    </xf>
    <xf numFmtId="0" fontId="7" fillId="0" borderId="81" xfId="0" applyNumberFormat="1" applyFont="1" applyFill="1" applyBorder="1" applyAlignment="1">
      <alignment horizontal="center" vertical="center"/>
    </xf>
    <xf numFmtId="0" fontId="7" fillId="0" borderId="82" xfId="0" applyNumberFormat="1" applyFont="1" applyFill="1" applyBorder="1" applyAlignment="1">
      <alignment horizontal="center" vertical="center"/>
    </xf>
    <xf numFmtId="0" fontId="7" fillId="0" borderId="81" xfId="0" applyNumberFormat="1" applyFont="1" applyFill="1" applyBorder="1" applyAlignment="1">
      <alignment horizontal="center" vertical="center" wrapText="1"/>
    </xf>
    <xf numFmtId="0" fontId="7" fillId="0" borderId="82" xfId="0" applyNumberFormat="1" applyFont="1" applyFill="1" applyBorder="1" applyAlignment="1">
      <alignment horizontal="center" vertical="center" wrapText="1"/>
    </xf>
    <xf numFmtId="0" fontId="6" fillId="0" borderId="0" xfId="94" applyNumberFormat="1" applyFont="1" applyFill="1" applyAlignment="1">
      <alignment horizontal="left" vertical="center" wrapText="1"/>
      <protection/>
    </xf>
    <xf numFmtId="0" fontId="0" fillId="0" borderId="82" xfId="0" applyFill="1" applyBorder="1" applyAlignment="1">
      <alignment horizontal="center" vertical="center" wrapText="1"/>
    </xf>
    <xf numFmtId="0" fontId="0" fillId="0" borderId="82" xfId="0" applyBorder="1" applyAlignment="1">
      <alignment horizontal="center" vertical="center" wrapText="1"/>
    </xf>
    <xf numFmtId="0" fontId="7" fillId="56" borderId="81" xfId="0" applyNumberFormat="1" applyFont="1" applyFill="1" applyBorder="1" applyAlignment="1">
      <alignment horizontal="center" vertical="center"/>
    </xf>
    <xf numFmtId="0" fontId="7" fillId="56" borderId="82" xfId="0" applyNumberFormat="1" applyFont="1" applyFill="1" applyBorder="1" applyAlignment="1">
      <alignment horizontal="center" vertical="center"/>
    </xf>
    <xf numFmtId="0" fontId="8" fillId="56" borderId="81" xfId="0" applyNumberFormat="1" applyFont="1" applyFill="1" applyBorder="1" applyAlignment="1">
      <alignment horizontal="center" vertical="center" wrapText="1"/>
    </xf>
    <xf numFmtId="0" fontId="8" fillId="56" borderId="81" xfId="0" applyNumberFormat="1" applyFont="1" applyFill="1" applyBorder="1" applyAlignment="1">
      <alignment horizontal="left" vertical="center" wrapText="1"/>
    </xf>
    <xf numFmtId="0" fontId="0" fillId="0" borderId="82" xfId="0" applyBorder="1" applyAlignment="1">
      <alignment horizontal="left" vertical="center" wrapText="1"/>
    </xf>
    <xf numFmtId="0" fontId="8" fillId="0" borderId="81" xfId="94" applyNumberFormat="1" applyFont="1" applyFill="1" applyBorder="1" applyAlignment="1">
      <alignment horizontal="center" vertical="center" wrapText="1"/>
      <protection/>
    </xf>
    <xf numFmtId="0" fontId="0" fillId="0" borderId="82" xfId="0" applyBorder="1" applyAlignment="1">
      <alignment horizontal="center" wrapText="1"/>
    </xf>
    <xf numFmtId="184" fontId="4" fillId="0" borderId="0" xfId="0" applyNumberFormat="1" applyFont="1" applyFill="1" applyAlignment="1">
      <alignment horizontal="center"/>
    </xf>
    <xf numFmtId="0" fontId="6" fillId="0" borderId="0" xfId="0" applyNumberFormat="1" applyFont="1" applyFill="1" applyAlignment="1">
      <alignment horizontal="center"/>
    </xf>
    <xf numFmtId="0" fontId="6" fillId="0" borderId="0" xfId="0" applyNumberFormat="1" applyFont="1" applyFill="1" applyAlignment="1">
      <alignment wrapText="1"/>
    </xf>
    <xf numFmtId="0" fontId="0" fillId="0" borderId="67" xfId="0" applyFill="1" applyBorder="1" applyAlignment="1">
      <alignment wrapText="1"/>
    </xf>
    <xf numFmtId="0" fontId="4" fillId="56" borderId="0" xfId="0" applyNumberFormat="1" applyFont="1" applyFill="1" applyAlignment="1">
      <alignment horizontal="center"/>
    </xf>
    <xf numFmtId="0" fontId="6" fillId="0" borderId="0" xfId="0" applyNumberFormat="1" applyFont="1" applyFill="1" applyBorder="1" applyAlignment="1">
      <alignment horizontal="center"/>
    </xf>
    <xf numFmtId="0" fontId="8" fillId="0" borderId="22"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6" fillId="0" borderId="177" xfId="0" applyNumberFormat="1" applyFont="1" applyFill="1" applyBorder="1" applyAlignment="1" applyProtection="1">
      <alignment horizontal="center"/>
      <protection locked="0"/>
    </xf>
    <xf numFmtId="0" fontId="6" fillId="0" borderId="172" xfId="0" applyNumberFormat="1" applyFont="1" applyFill="1" applyBorder="1" applyAlignment="1" applyProtection="1">
      <alignment horizontal="center"/>
      <protection locked="0"/>
    </xf>
    <xf numFmtId="0" fontId="6" fillId="0" borderId="113" xfId="0" applyNumberFormat="1" applyFont="1" applyFill="1" applyBorder="1" applyAlignment="1" applyProtection="1">
      <alignment horizontal="center"/>
      <protection locked="0"/>
    </xf>
    <xf numFmtId="3" fontId="7" fillId="0" borderId="178" xfId="0" applyNumberFormat="1" applyFont="1" applyFill="1" applyBorder="1" applyAlignment="1" applyProtection="1">
      <alignment horizontal="center"/>
      <protection locked="0"/>
    </xf>
    <xf numFmtId="3" fontId="7" fillId="0" borderId="179" xfId="0" applyNumberFormat="1" applyFont="1" applyFill="1" applyBorder="1" applyAlignment="1" applyProtection="1">
      <alignment horizontal="center"/>
      <protection locked="0"/>
    </xf>
    <xf numFmtId="3" fontId="7" fillId="0" borderId="180" xfId="0" applyNumberFormat="1" applyFont="1" applyFill="1" applyBorder="1" applyAlignment="1" applyProtection="1">
      <alignment horizontal="center"/>
      <protection locked="0"/>
    </xf>
    <xf numFmtId="0" fontId="24" fillId="0" borderId="0" xfId="94" applyNumberFormat="1" applyFont="1" applyFill="1" applyAlignment="1">
      <alignment horizontal="left" vertical="center" wrapText="1"/>
      <protection/>
    </xf>
    <xf numFmtId="3" fontId="6" fillId="0" borderId="177" xfId="0" applyNumberFormat="1" applyFont="1" applyFill="1" applyBorder="1" applyAlignment="1" applyProtection="1">
      <alignment horizontal="center"/>
      <protection locked="0"/>
    </xf>
    <xf numFmtId="3" fontId="6" fillId="0" borderId="172" xfId="0" applyNumberFormat="1" applyFont="1" applyFill="1" applyBorder="1" applyAlignment="1" applyProtection="1">
      <alignment horizontal="center"/>
      <protection locked="0"/>
    </xf>
    <xf numFmtId="3" fontId="6" fillId="0" borderId="113" xfId="0" applyNumberFormat="1" applyFont="1" applyFill="1" applyBorder="1" applyAlignment="1" applyProtection="1">
      <alignment horizontal="center"/>
      <protection locked="0"/>
    </xf>
    <xf numFmtId="0" fontId="8" fillId="0" borderId="94" xfId="0" applyNumberFormat="1" applyFont="1" applyFill="1" applyBorder="1" applyAlignment="1">
      <alignment horizontal="center" vertical="center" wrapText="1"/>
    </xf>
    <xf numFmtId="0" fontId="8" fillId="0" borderId="80" xfId="0" applyNumberFormat="1" applyFont="1" applyFill="1" applyBorder="1" applyAlignment="1">
      <alignment horizontal="center" vertical="center" wrapText="1"/>
    </xf>
    <xf numFmtId="0" fontId="8" fillId="0" borderId="69" xfId="0" applyNumberFormat="1" applyFont="1" applyFill="1" applyBorder="1" applyAlignment="1">
      <alignment horizontal="center" vertical="center" wrapText="1"/>
    </xf>
    <xf numFmtId="0" fontId="8" fillId="0" borderId="92"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104" xfId="0" applyNumberFormat="1" applyFont="1" applyFill="1" applyBorder="1" applyAlignment="1">
      <alignment horizontal="center" vertical="center" wrapText="1"/>
    </xf>
    <xf numFmtId="3" fontId="6" fillId="0" borderId="178" xfId="0" applyNumberFormat="1" applyFont="1" applyFill="1" applyBorder="1" applyAlignment="1" applyProtection="1">
      <alignment horizontal="center"/>
      <protection locked="0"/>
    </xf>
    <xf numFmtId="3" fontId="6" fillId="0" borderId="179" xfId="0" applyNumberFormat="1" applyFont="1" applyFill="1" applyBorder="1" applyAlignment="1" applyProtection="1">
      <alignment horizontal="center"/>
      <protection locked="0"/>
    </xf>
    <xf numFmtId="3" fontId="6" fillId="0" borderId="180" xfId="0" applyNumberFormat="1" applyFont="1" applyFill="1" applyBorder="1" applyAlignment="1" applyProtection="1">
      <alignment horizontal="center"/>
      <protection locked="0"/>
    </xf>
    <xf numFmtId="0" fontId="8" fillId="0" borderId="94"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92"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0" fontId="8" fillId="0" borderId="104" xfId="0" applyNumberFormat="1" applyFont="1" applyFill="1" applyBorder="1" applyAlignment="1">
      <alignment horizontal="center" vertical="center"/>
    </xf>
    <xf numFmtId="3" fontId="8" fillId="0" borderId="92" xfId="0" applyNumberFormat="1" applyFont="1" applyFill="1" applyBorder="1" applyAlignment="1">
      <alignment horizontal="center"/>
    </xf>
    <xf numFmtId="3" fontId="8" fillId="0" borderId="78" xfId="0" applyNumberFormat="1" applyFont="1" applyFill="1" applyBorder="1" applyAlignment="1">
      <alignment horizontal="center"/>
    </xf>
    <xf numFmtId="3" fontId="8" fillId="0" borderId="104" xfId="0" applyNumberFormat="1" applyFont="1" applyFill="1" applyBorder="1" applyAlignment="1">
      <alignment horizontal="center"/>
    </xf>
    <xf numFmtId="0" fontId="0" fillId="0" borderId="178" xfId="0" applyNumberFormat="1" applyFont="1" applyFill="1" applyBorder="1" applyAlignment="1">
      <alignment horizontal="center"/>
    </xf>
    <xf numFmtId="0" fontId="0" fillId="0" borderId="179" xfId="0" applyNumberFormat="1" applyFont="1" applyFill="1" applyBorder="1" applyAlignment="1">
      <alignment horizontal="center"/>
    </xf>
    <xf numFmtId="0" fontId="0" fillId="0" borderId="180" xfId="0" applyNumberFormat="1" applyFont="1" applyFill="1" applyBorder="1" applyAlignment="1">
      <alignment horizontal="center"/>
    </xf>
    <xf numFmtId="0" fontId="16" fillId="0" borderId="0" xfId="0" applyNumberFormat="1" applyFont="1" applyFill="1" applyBorder="1" applyAlignment="1">
      <alignment horizontal="center" wrapText="1"/>
    </xf>
    <xf numFmtId="0" fontId="5" fillId="0" borderId="0" xfId="0" applyNumberFormat="1" applyFont="1" applyFill="1" applyAlignment="1">
      <alignment horizontal="center" wrapText="1"/>
    </xf>
    <xf numFmtId="0" fontId="15" fillId="0" borderId="0" xfId="0" applyNumberFormat="1" applyFont="1" applyAlignment="1">
      <alignment horizontal="center" wrapText="1"/>
    </xf>
    <xf numFmtId="0" fontId="15" fillId="55" borderId="0" xfId="0" applyNumberFormat="1" applyFont="1" applyFill="1" applyAlignment="1">
      <alignment horizontal="center" wrapText="1"/>
    </xf>
    <xf numFmtId="181" fontId="15" fillId="0" borderId="0" xfId="0" applyNumberFormat="1" applyFont="1" applyAlignment="1">
      <alignment horizontal="center" wrapText="1"/>
    </xf>
    <xf numFmtId="181" fontId="15" fillId="0" borderId="0" xfId="0" applyNumberFormat="1" applyFont="1" applyAlignment="1">
      <alignment horizontal="center" wrapText="1"/>
    </xf>
    <xf numFmtId="184" fontId="15" fillId="0" borderId="0" xfId="0" applyNumberFormat="1" applyFont="1" applyAlignment="1">
      <alignment horizontal="center" wrapText="1"/>
    </xf>
    <xf numFmtId="0" fontId="24" fillId="0" borderId="0" xfId="96" applyNumberFormat="1" applyFont="1" applyFill="1" applyAlignment="1" applyProtection="1">
      <alignment horizontal="center"/>
      <protection locked="0"/>
    </xf>
    <xf numFmtId="37" fontId="26" fillId="0" borderId="37" xfId="96" applyNumberFormat="1" applyFont="1" applyFill="1" applyBorder="1" applyAlignment="1">
      <alignment horizontal="center" vertical="center" wrapText="1"/>
      <protection/>
    </xf>
    <xf numFmtId="37" fontId="26" fillId="0" borderId="54" xfId="96" applyNumberFormat="1" applyFont="1" applyFill="1" applyBorder="1" applyAlignment="1">
      <alignment horizontal="center" vertical="center" wrapText="1"/>
      <protection/>
    </xf>
    <xf numFmtId="0" fontId="24" fillId="0" borderId="0" xfId="0" applyNumberFormat="1" applyFont="1" applyFill="1" applyAlignment="1" applyProtection="1">
      <alignment horizontal="center"/>
      <protection locked="0"/>
    </xf>
    <xf numFmtId="0" fontId="24" fillId="0" borderId="0" xfId="0" applyNumberFormat="1" applyFont="1" applyFill="1" applyAlignment="1" applyProtection="1">
      <alignment horizontal="left" wrapText="1"/>
      <protection locked="0"/>
    </xf>
    <xf numFmtId="37" fontId="26" fillId="0" borderId="114" xfId="96" applyNumberFormat="1" applyFont="1" applyFill="1" applyBorder="1" applyAlignment="1">
      <alignment horizontal="center" vertical="center" wrapText="1"/>
      <protection/>
    </xf>
    <xf numFmtId="37" fontId="26" fillId="0" borderId="142" xfId="96" applyNumberFormat="1" applyFont="1" applyFill="1" applyBorder="1" applyAlignment="1">
      <alignment horizontal="center" vertical="center" wrapText="1"/>
      <protection/>
    </xf>
    <xf numFmtId="37" fontId="26" fillId="0" borderId="37" xfId="96" applyNumberFormat="1" applyFont="1" applyFill="1" applyBorder="1" applyAlignment="1">
      <alignment horizontal="center" vertical="center"/>
      <protection/>
    </xf>
    <xf numFmtId="37" fontId="26" fillId="0" borderId="54" xfId="96" applyNumberFormat="1" applyFont="1" applyFill="1" applyBorder="1" applyAlignment="1">
      <alignment horizontal="center" vertical="center"/>
      <protection/>
    </xf>
    <xf numFmtId="0" fontId="15" fillId="55" borderId="0" xfId="0" applyNumberFormat="1" applyFont="1" applyFill="1" applyAlignment="1">
      <alignment horizontal="center" wrapText="1"/>
    </xf>
    <xf numFmtId="0" fontId="26" fillId="0" borderId="114" xfId="0" applyNumberFormat="1" applyFont="1" applyFill="1" applyBorder="1" applyAlignment="1">
      <alignment horizontal="center" vertical="center" wrapText="1"/>
    </xf>
    <xf numFmtId="0" fontId="26" fillId="0" borderId="142" xfId="0" applyNumberFormat="1" applyFont="1" applyFill="1" applyBorder="1" applyAlignment="1">
      <alignment horizontal="center" vertical="center" wrapText="1"/>
    </xf>
    <xf numFmtId="0" fontId="26" fillId="0" borderId="37" xfId="0" applyNumberFormat="1" applyFont="1" applyFill="1" applyBorder="1" applyAlignment="1">
      <alignment horizontal="center" vertical="center" wrapText="1"/>
    </xf>
    <xf numFmtId="0" fontId="26" fillId="0" borderId="54" xfId="0" applyNumberFormat="1" applyFont="1" applyFill="1" applyBorder="1" applyAlignment="1">
      <alignment horizontal="center" vertical="center" wrapText="1"/>
    </xf>
    <xf numFmtId="0" fontId="24" fillId="55" borderId="0" xfId="0" applyNumberFormat="1" applyFont="1" applyFill="1" applyAlignment="1">
      <alignment horizontal="center" wrapText="1"/>
    </xf>
    <xf numFmtId="0" fontId="26" fillId="0" borderId="37" xfId="0" applyNumberFormat="1" applyFont="1" applyFill="1" applyBorder="1" applyAlignment="1">
      <alignment horizontal="center" vertical="center"/>
    </xf>
    <xf numFmtId="0" fontId="26" fillId="0" borderId="54" xfId="0" applyNumberFormat="1" applyFont="1" applyFill="1" applyBorder="1" applyAlignment="1">
      <alignment horizontal="center" vertical="center"/>
    </xf>
    <xf numFmtId="0" fontId="15" fillId="0" borderId="0" xfId="0" applyNumberFormat="1" applyFont="1" applyFill="1" applyAlignment="1">
      <alignment horizontal="center"/>
    </xf>
    <xf numFmtId="181" fontId="15" fillId="0" borderId="0" xfId="0" applyNumberFormat="1" applyFont="1" applyFill="1" applyAlignment="1">
      <alignment horizontal="center"/>
    </xf>
    <xf numFmtId="181" fontId="15" fillId="0" borderId="0" xfId="0" applyNumberFormat="1" applyFont="1" applyFill="1" applyAlignment="1">
      <alignment horizontal="center"/>
    </xf>
    <xf numFmtId="184" fontId="15" fillId="0" borderId="0" xfId="0" applyNumberFormat="1" applyFont="1" applyFill="1" applyAlignment="1">
      <alignment horizontal="center" wrapText="1"/>
    </xf>
    <xf numFmtId="0" fontId="15" fillId="0" borderId="0" xfId="0" applyNumberFormat="1" applyFont="1" applyFill="1" applyAlignment="1">
      <alignment horizontal="center"/>
    </xf>
    <xf numFmtId="0" fontId="24" fillId="0" borderId="0" xfId="0" applyNumberFormat="1" applyFont="1" applyFill="1" applyAlignment="1">
      <alignment horizontal="center"/>
    </xf>
    <xf numFmtId="0" fontId="24" fillId="0" borderId="0" xfId="0" applyNumberFormat="1" applyFont="1" applyFill="1" applyAlignment="1">
      <alignment horizontal="left" wrapText="1"/>
    </xf>
    <xf numFmtId="0" fontId="24" fillId="0" borderId="0" xfId="0" applyNumberFormat="1" applyFont="1" applyFill="1" applyAlignment="1">
      <alignment horizontal="left" wrapText="1"/>
    </xf>
    <xf numFmtId="0" fontId="26" fillId="0" borderId="22" xfId="0" applyNumberFormat="1" applyFont="1" applyFill="1" applyBorder="1" applyAlignment="1">
      <alignment horizontal="center" vertical="center" wrapText="1"/>
    </xf>
    <xf numFmtId="0" fontId="26" fillId="0" borderId="63" xfId="0" applyNumberFormat="1" applyFont="1" applyFill="1" applyBorder="1" applyAlignment="1">
      <alignment horizontal="center" vertical="center" wrapText="1"/>
    </xf>
    <xf numFmtId="0" fontId="26" fillId="0" borderId="106" xfId="0" applyNumberFormat="1" applyFont="1" applyFill="1" applyBorder="1" applyAlignment="1">
      <alignment horizontal="center" vertical="center" wrapText="1"/>
    </xf>
    <xf numFmtId="0" fontId="24" fillId="0" borderId="0" xfId="0" applyNumberFormat="1" applyFont="1" applyFill="1" applyAlignment="1">
      <alignment horizontal="left" vertical="top" wrapText="1"/>
    </xf>
    <xf numFmtId="0" fontId="24" fillId="0" borderId="0" xfId="0" applyNumberFormat="1" applyFont="1" applyFill="1" applyAlignment="1">
      <alignment horizontal="center" wrapText="1"/>
    </xf>
    <xf numFmtId="0" fontId="15" fillId="0" borderId="0" xfId="0" applyNumberFormat="1" applyFont="1" applyFill="1" applyAlignment="1">
      <alignment horizontal="center" wrapText="1"/>
    </xf>
    <xf numFmtId="181" fontId="15" fillId="0" borderId="0" xfId="0" applyNumberFormat="1" applyFont="1" applyFill="1" applyAlignment="1">
      <alignment horizontal="center" wrapText="1"/>
    </xf>
    <xf numFmtId="184" fontId="15" fillId="0" borderId="0" xfId="0" applyNumberFormat="1" applyFont="1" applyFill="1" applyAlignment="1">
      <alignment horizontal="center" wrapText="1"/>
    </xf>
    <xf numFmtId="0" fontId="24" fillId="0" borderId="51" xfId="94" applyNumberFormat="1" applyFont="1" applyFill="1" applyBorder="1" applyAlignment="1">
      <alignment horizontal="center" vertical="center" wrapText="1"/>
      <protection/>
    </xf>
    <xf numFmtId="0" fontId="24" fillId="0" borderId="37" xfId="94" applyNumberFormat="1" applyFont="1" applyFill="1" applyBorder="1" applyAlignment="1">
      <alignment horizontal="left" vertical="top" wrapText="1"/>
      <protection/>
    </xf>
    <xf numFmtId="0" fontId="24" fillId="0" borderId="54" xfId="94" applyNumberFormat="1" applyFont="1" applyFill="1" applyBorder="1" applyAlignment="1">
      <alignment horizontal="left" vertical="top" wrapText="1"/>
      <protection/>
    </xf>
    <xf numFmtId="0" fontId="24" fillId="0" borderId="94" xfId="0" applyNumberFormat="1" applyFont="1" applyFill="1" applyBorder="1" applyAlignment="1">
      <alignment horizontal="left" vertical="top" wrapText="1"/>
    </xf>
    <xf numFmtId="0" fontId="24" fillId="0" borderId="80" xfId="0" applyNumberFormat="1" applyFont="1" applyFill="1" applyBorder="1" applyAlignment="1">
      <alignment horizontal="left" vertical="top" wrapText="1"/>
    </xf>
    <xf numFmtId="0" fontId="24" fillId="0" borderId="69" xfId="0" applyNumberFormat="1" applyFont="1" applyFill="1" applyBorder="1" applyAlignment="1">
      <alignment horizontal="left" vertical="top" wrapText="1"/>
    </xf>
    <xf numFmtId="0" fontId="24" fillId="0" borderId="92" xfId="0" applyNumberFormat="1" applyFont="1" applyFill="1" applyBorder="1" applyAlignment="1">
      <alignment horizontal="left" vertical="top" wrapText="1"/>
    </xf>
    <xf numFmtId="0" fontId="24" fillId="0" borderId="78" xfId="0" applyNumberFormat="1" applyFont="1" applyFill="1" applyBorder="1" applyAlignment="1">
      <alignment horizontal="left" vertical="top" wrapText="1"/>
    </xf>
    <xf numFmtId="0" fontId="24" fillId="0" borderId="104" xfId="0" applyNumberFormat="1" applyFont="1" applyFill="1" applyBorder="1" applyAlignment="1">
      <alignment horizontal="left" vertical="top" wrapText="1"/>
    </xf>
    <xf numFmtId="0" fontId="24" fillId="0" borderId="37" xfId="0" applyNumberFormat="1" applyFont="1" applyFill="1" applyBorder="1" applyAlignment="1">
      <alignment horizontal="left" vertical="top" wrapText="1"/>
    </xf>
    <xf numFmtId="0" fontId="24" fillId="0" borderId="54" xfId="0" applyNumberFormat="1" applyFont="1" applyFill="1" applyBorder="1" applyAlignment="1">
      <alignment horizontal="left" vertical="top" wrapText="1"/>
    </xf>
    <xf numFmtId="0" fontId="24" fillId="0" borderId="94" xfId="94" applyNumberFormat="1" applyFont="1" applyFill="1" applyBorder="1" applyAlignment="1">
      <alignment horizontal="left" vertical="center" wrapText="1"/>
      <protection/>
    </xf>
    <xf numFmtId="0" fontId="24" fillId="0" borderId="80" xfId="94" applyNumberFormat="1" applyFont="1" applyFill="1" applyBorder="1" applyAlignment="1">
      <alignment horizontal="left" vertical="center" wrapText="1"/>
      <protection/>
    </xf>
    <xf numFmtId="0" fontId="24" fillId="0" borderId="69" xfId="94" applyNumberFormat="1" applyFont="1" applyFill="1" applyBorder="1" applyAlignment="1">
      <alignment horizontal="left" vertical="center" wrapText="1"/>
      <protection/>
    </xf>
    <xf numFmtId="0" fontId="24" fillId="0" borderId="92" xfId="94" applyNumberFormat="1" applyFont="1" applyFill="1" applyBorder="1" applyAlignment="1">
      <alignment horizontal="left" vertical="center" wrapText="1"/>
      <protection/>
    </xf>
    <xf numFmtId="0" fontId="24" fillId="0" borderId="78" xfId="94" applyNumberFormat="1" applyFont="1" applyFill="1" applyBorder="1" applyAlignment="1">
      <alignment horizontal="left" vertical="center" wrapText="1"/>
      <protection/>
    </xf>
    <xf numFmtId="0" fontId="24" fillId="0" borderId="104" xfId="94" applyNumberFormat="1" applyFont="1" applyFill="1" applyBorder="1" applyAlignment="1">
      <alignment horizontal="left" vertical="center" wrapText="1"/>
      <protection/>
    </xf>
    <xf numFmtId="0" fontId="24" fillId="0" borderId="94" xfId="94" applyNumberFormat="1" applyFont="1" applyFill="1" applyBorder="1" applyAlignment="1">
      <alignment horizontal="left" vertical="top" wrapText="1"/>
      <protection/>
    </xf>
    <xf numFmtId="0" fontId="24" fillId="0" borderId="80" xfId="94" applyNumberFormat="1" applyFont="1" applyFill="1" applyBorder="1" applyAlignment="1">
      <alignment horizontal="left" vertical="top" wrapText="1"/>
      <protection/>
    </xf>
    <xf numFmtId="0" fontId="24" fillId="0" borderId="69" xfId="94" applyNumberFormat="1" applyFont="1" applyFill="1" applyBorder="1" applyAlignment="1">
      <alignment horizontal="left" vertical="top" wrapText="1"/>
      <protection/>
    </xf>
    <xf numFmtId="0" fontId="24" fillId="0" borderId="92" xfId="94" applyNumberFormat="1" applyFont="1" applyFill="1" applyBorder="1" applyAlignment="1">
      <alignment horizontal="left" vertical="top" wrapText="1"/>
      <protection/>
    </xf>
    <xf numFmtId="0" fontId="24" fillId="0" borderId="78" xfId="94" applyNumberFormat="1" applyFont="1" applyFill="1" applyBorder="1" applyAlignment="1">
      <alignment horizontal="left" vertical="top" wrapText="1"/>
      <protection/>
    </xf>
    <xf numFmtId="0" fontId="24" fillId="0" borderId="104" xfId="94" applyNumberFormat="1" applyFont="1" applyFill="1" applyBorder="1" applyAlignment="1">
      <alignment horizontal="left" vertical="top" wrapText="1"/>
      <protection/>
    </xf>
    <xf numFmtId="0" fontId="24" fillId="0" borderId="51" xfId="0" applyNumberFormat="1" applyFont="1" applyFill="1" applyBorder="1" applyAlignment="1">
      <alignment horizontal="center" vertical="center" wrapText="1"/>
    </xf>
    <xf numFmtId="0" fontId="24" fillId="0" borderId="83" xfId="0" applyNumberFormat="1" applyFont="1" applyFill="1" applyBorder="1" applyAlignment="1">
      <alignment horizontal="left" vertical="top" wrapText="1"/>
    </xf>
    <xf numFmtId="0" fontId="24" fillId="0" borderId="114" xfId="0" applyNumberFormat="1" applyFont="1" applyFill="1" applyBorder="1" applyAlignment="1">
      <alignment horizontal="center" vertical="center" wrapText="1"/>
    </xf>
    <xf numFmtId="0" fontId="24" fillId="0" borderId="94" xfId="0" applyNumberFormat="1" applyFont="1" applyFill="1" applyBorder="1" applyAlignment="1">
      <alignment horizontal="left" vertical="center" wrapText="1"/>
    </xf>
    <xf numFmtId="0" fontId="24" fillId="0" borderId="80" xfId="0" applyNumberFormat="1" applyFont="1" applyFill="1" applyBorder="1" applyAlignment="1">
      <alignment horizontal="left" vertical="center" wrapText="1"/>
    </xf>
    <xf numFmtId="0" fontId="24" fillId="0" borderId="92" xfId="0" applyNumberFormat="1" applyFont="1" applyFill="1" applyBorder="1" applyAlignment="1">
      <alignment horizontal="left" vertical="center" wrapText="1"/>
    </xf>
    <xf numFmtId="0" fontId="24" fillId="0" borderId="78" xfId="0" applyNumberFormat="1" applyFont="1" applyFill="1" applyBorder="1" applyAlignment="1">
      <alignment horizontal="left" vertical="center" wrapText="1"/>
    </xf>
    <xf numFmtId="0" fontId="24" fillId="0" borderId="0" xfId="94" applyNumberFormat="1" applyFont="1" applyFill="1" applyAlignment="1">
      <alignment horizontal="left" wrapText="1"/>
      <protection/>
    </xf>
    <xf numFmtId="0" fontId="24" fillId="0" borderId="0" xfId="0" applyNumberFormat="1" applyFont="1" applyFill="1" applyAlignment="1">
      <alignment horizontal="center" wrapText="1"/>
    </xf>
    <xf numFmtId="0" fontId="26" fillId="0" borderId="0" xfId="0" applyNumberFormat="1" applyFont="1" applyFill="1" applyBorder="1" applyAlignment="1" applyProtection="1">
      <alignment horizontal="center" wrapText="1"/>
      <protection locked="0"/>
    </xf>
    <xf numFmtId="0" fontId="26" fillId="0" borderId="114" xfId="94" applyNumberFormat="1" applyFont="1" applyFill="1" applyBorder="1" applyAlignment="1" applyProtection="1">
      <alignment horizontal="center" vertical="center" wrapText="1"/>
      <protection locked="0"/>
    </xf>
    <xf numFmtId="0" fontId="26" fillId="0" borderId="142" xfId="94" applyNumberFormat="1" applyFont="1" applyFill="1" applyBorder="1" applyAlignment="1" applyProtection="1">
      <alignment horizontal="center" vertical="center" wrapText="1"/>
      <protection locked="0"/>
    </xf>
    <xf numFmtId="0" fontId="26" fillId="0" borderId="51" xfId="94" applyNumberFormat="1" applyFont="1" applyFill="1" applyBorder="1" applyAlignment="1" applyProtection="1">
      <alignment horizontal="center" vertical="center" wrapText="1"/>
      <protection locked="0"/>
    </xf>
    <xf numFmtId="0" fontId="15" fillId="0" borderId="0" xfId="0" applyNumberFormat="1" applyFont="1" applyFill="1" applyAlignment="1">
      <alignment horizontal="center" wrapText="1"/>
    </xf>
    <xf numFmtId="181" fontId="15" fillId="0" borderId="0" xfId="0" applyNumberFormat="1" applyFont="1" applyFill="1" applyAlignment="1">
      <alignment horizontal="center" wrapText="1"/>
    </xf>
    <xf numFmtId="0" fontId="24" fillId="0" borderId="0" xfId="94" applyFont="1" applyFill="1" applyAlignment="1">
      <alignment horizontal="left" vertical="center" wrapText="1"/>
      <protection/>
    </xf>
    <xf numFmtId="0" fontId="8" fillId="0" borderId="81" xfId="0" applyNumberFormat="1" applyFont="1" applyFill="1" applyBorder="1" applyAlignment="1">
      <alignment horizontal="left" vertical="center"/>
    </xf>
    <xf numFmtId="0" fontId="8" fillId="0" borderId="82" xfId="0" applyNumberFormat="1" applyFont="1" applyFill="1" applyBorder="1" applyAlignment="1">
      <alignment horizontal="left" vertical="center"/>
    </xf>
    <xf numFmtId="0" fontId="4" fillId="56" borderId="0" xfId="0" applyNumberFormat="1" applyFont="1" applyFill="1" applyAlignment="1">
      <alignment horizontal="center" wrapText="1" shrinkToFit="1"/>
    </xf>
    <xf numFmtId="0" fontId="8" fillId="0" borderId="81" xfId="0" applyNumberFormat="1" applyFont="1" applyFill="1" applyBorder="1" applyAlignment="1">
      <alignment horizontal="center" vertical="center"/>
    </xf>
    <xf numFmtId="0" fontId="8" fillId="0" borderId="82" xfId="0" applyNumberFormat="1" applyFont="1" applyFill="1" applyBorder="1" applyAlignment="1">
      <alignment horizontal="center" vertical="center"/>
    </xf>
    <xf numFmtId="184" fontId="4" fillId="0" borderId="0" xfId="0" applyNumberFormat="1" applyFont="1" applyFill="1" applyAlignment="1">
      <alignment horizontal="center" wrapText="1"/>
    </xf>
    <xf numFmtId="0" fontId="6" fillId="0" borderId="0" xfId="0" applyNumberFormat="1" applyFont="1" applyFill="1" applyAlignment="1">
      <alignment horizontal="center" wrapText="1"/>
    </xf>
    <xf numFmtId="0" fontId="8" fillId="0" borderId="82" xfId="94" applyNumberFormat="1" applyFont="1" applyFill="1" applyBorder="1" applyAlignment="1">
      <alignment horizontal="center" vertical="center" wrapText="1"/>
      <protection/>
    </xf>
    <xf numFmtId="0" fontId="8" fillId="0" borderId="42" xfId="0" applyNumberFormat="1" applyFont="1" applyFill="1" applyBorder="1" applyAlignment="1">
      <alignment horizontal="center" vertical="center" wrapText="1"/>
    </xf>
    <xf numFmtId="0" fontId="0" fillId="0" borderId="43" xfId="0" applyFill="1" applyBorder="1" applyAlignment="1">
      <alignment wrapText="1"/>
    </xf>
    <xf numFmtId="0" fontId="0" fillId="0" borderId="45" xfId="0" applyFill="1" applyBorder="1" applyAlignment="1">
      <alignment wrapText="1"/>
    </xf>
    <xf numFmtId="0" fontId="4" fillId="0" borderId="0" xfId="0" applyNumberFormat="1" applyFont="1" applyFill="1" applyAlignment="1">
      <alignment horizontal="center" wrapText="1"/>
    </xf>
    <xf numFmtId="0" fontId="0" fillId="0" borderId="0" xfId="0" applyFill="1" applyBorder="1" applyAlignment="1">
      <alignment wrapText="1"/>
    </xf>
    <xf numFmtId="0" fontId="16" fillId="0" borderId="0" xfId="0" applyNumberFormat="1" applyFont="1" applyFill="1" applyAlignment="1">
      <alignment horizontal="center" wrapText="1"/>
    </xf>
    <xf numFmtId="0" fontId="4" fillId="0" borderId="42" xfId="0" applyNumberFormat="1" applyFont="1" applyFill="1" applyBorder="1" applyAlignment="1" applyProtection="1">
      <alignment horizontal="center" vertical="center" wrapText="1"/>
      <protection locked="0"/>
    </xf>
    <xf numFmtId="0" fontId="0" fillId="0" borderId="43" xfId="0" applyFill="1" applyBorder="1" applyAlignment="1">
      <alignment vertical="center" wrapText="1"/>
    </xf>
    <xf numFmtId="0" fontId="0" fillId="0" borderId="45" xfId="0" applyFill="1" applyBorder="1" applyAlignment="1">
      <alignment vertical="center" wrapText="1"/>
    </xf>
    <xf numFmtId="0" fontId="5" fillId="0" borderId="181" xfId="0" applyNumberFormat="1" applyFont="1" applyFill="1" applyBorder="1" applyAlignment="1">
      <alignment horizontal="left" wrapText="1"/>
    </xf>
    <xf numFmtId="0" fontId="5" fillId="0" borderId="182" xfId="0" applyNumberFormat="1" applyFont="1" applyFill="1" applyBorder="1" applyAlignment="1">
      <alignment horizontal="left" wrapText="1"/>
    </xf>
    <xf numFmtId="0" fontId="5" fillId="0" borderId="183" xfId="0" applyNumberFormat="1" applyFont="1" applyFill="1" applyBorder="1" applyAlignment="1">
      <alignment horizontal="left" wrapText="1"/>
    </xf>
    <xf numFmtId="0" fontId="4" fillId="0" borderId="114" xfId="0" applyNumberFormat="1" applyFont="1" applyFill="1" applyBorder="1" applyAlignment="1" applyProtection="1">
      <alignment horizontal="center"/>
      <protection locked="0"/>
    </xf>
    <xf numFmtId="0" fontId="4" fillId="0" borderId="142" xfId="0" applyNumberFormat="1" applyFont="1" applyFill="1" applyBorder="1" applyAlignment="1" applyProtection="1">
      <alignment horizontal="center"/>
      <protection locked="0"/>
    </xf>
    <xf numFmtId="184" fontId="0" fillId="0" borderId="0" xfId="0" applyNumberFormat="1" applyFill="1" applyBorder="1" applyAlignment="1">
      <alignment wrapText="1"/>
    </xf>
    <xf numFmtId="0" fontId="91" fillId="64" borderId="0" xfId="95" applyNumberFormat="1" applyFont="1" applyFill="1" applyAlignment="1">
      <alignment horizontal="center" vertical="center" wrapText="1"/>
      <protection/>
    </xf>
    <xf numFmtId="0" fontId="91" fillId="63" borderId="0" xfId="95" applyNumberFormat="1" applyFont="1" applyFill="1" applyAlignment="1">
      <alignment horizontal="center" vertical="center" wrapText="1"/>
      <protection/>
    </xf>
    <xf numFmtId="184" fontId="91" fillId="63" borderId="0" xfId="95" applyNumberFormat="1" applyFont="1" applyFill="1" applyAlignment="1">
      <alignment horizontal="center" vertical="center" wrapText="1"/>
      <protection/>
    </xf>
    <xf numFmtId="0" fontId="93" fillId="63" borderId="0" xfId="95" applyNumberFormat="1" applyFont="1" applyFill="1" applyAlignment="1">
      <alignment horizontal="center" vertical="center" wrapText="1"/>
      <protection/>
    </xf>
    <xf numFmtId="0" fontId="96" fillId="64" borderId="37" xfId="0" applyNumberFormat="1" applyFont="1" applyFill="1" applyBorder="1" applyAlignment="1">
      <alignment horizontal="left" vertical="center" wrapText="1"/>
    </xf>
    <xf numFmtId="0" fontId="96" fillId="64" borderId="184" xfId="0" applyNumberFormat="1" applyFont="1" applyFill="1" applyBorder="1" applyAlignment="1">
      <alignment horizontal="left" vertical="center" wrapText="1"/>
    </xf>
    <xf numFmtId="0" fontId="96" fillId="64" borderId="54" xfId="0" applyNumberFormat="1" applyFont="1" applyFill="1" applyBorder="1" applyAlignment="1">
      <alignment horizontal="left" vertical="center" wrapText="1"/>
    </xf>
    <xf numFmtId="0" fontId="94" fillId="63" borderId="81" xfId="95" applyNumberFormat="1" applyFont="1" applyFill="1" applyBorder="1" applyAlignment="1">
      <alignment horizontal="center" vertical="center" wrapText="1"/>
      <protection/>
    </xf>
    <xf numFmtId="0" fontId="89" fillId="64" borderId="82" xfId="95" applyFont="1" applyFill="1" applyBorder="1" applyAlignment="1">
      <alignment horizontal="center" vertical="center" wrapText="1"/>
      <protection/>
    </xf>
    <xf numFmtId="0" fontId="92" fillId="63" borderId="81" xfId="95" applyNumberFormat="1" applyFont="1" applyFill="1" applyBorder="1" applyAlignment="1">
      <alignment vertical="center" wrapText="1"/>
      <protection/>
    </xf>
    <xf numFmtId="0" fontId="89" fillId="64" borderId="82" xfId="95" applyFont="1" applyFill="1" applyBorder="1" applyAlignment="1">
      <alignment vertical="center" wrapText="1"/>
      <protection/>
    </xf>
    <xf numFmtId="0" fontId="94" fillId="63" borderId="81" xfId="95" applyNumberFormat="1" applyFont="1" applyFill="1" applyBorder="1" applyAlignment="1">
      <alignment horizontal="center" vertical="center"/>
      <protection/>
    </xf>
    <xf numFmtId="0" fontId="94" fillId="63" borderId="82" xfId="95" applyNumberFormat="1" applyFont="1" applyFill="1" applyBorder="1" applyAlignment="1">
      <alignment horizontal="center" vertical="center"/>
      <protection/>
    </xf>
    <xf numFmtId="0" fontId="94" fillId="63" borderId="82" xfId="95" applyNumberFormat="1" applyFont="1" applyFill="1" applyBorder="1" applyAlignment="1">
      <alignment horizontal="center" vertical="center" wrapText="1"/>
      <protection/>
    </xf>
    <xf numFmtId="0" fontId="93" fillId="64" borderId="37" xfId="0" applyNumberFormat="1" applyFont="1" applyFill="1" applyBorder="1" applyAlignment="1">
      <alignment horizontal="center" vertical="center"/>
    </xf>
    <xf numFmtId="0" fontId="93" fillId="64" borderId="184" xfId="0" applyNumberFormat="1" applyFont="1" applyFill="1" applyBorder="1" applyAlignment="1">
      <alignment horizontal="center" vertical="center"/>
    </xf>
    <xf numFmtId="0" fontId="93" fillId="64" borderId="185" xfId="0" applyNumberFormat="1" applyFont="1" applyFill="1" applyBorder="1" applyAlignment="1">
      <alignment horizontal="center" vertical="center"/>
    </xf>
    <xf numFmtId="0" fontId="5" fillId="0" borderId="0" xfId="0" applyNumberFormat="1" applyFont="1" applyFill="1" applyAlignment="1">
      <alignment wrapText="1"/>
    </xf>
    <xf numFmtId="0" fontId="0" fillId="0" borderId="93" xfId="0" applyFill="1" applyBorder="1" applyAlignment="1">
      <alignment wrapText="1"/>
    </xf>
    <xf numFmtId="0" fontId="8" fillId="56" borderId="119" xfId="0" applyNumberFormat="1" applyFont="1" applyFill="1" applyBorder="1" applyAlignment="1">
      <alignment horizontal="center" vertical="center" wrapText="1"/>
    </xf>
    <xf numFmtId="0" fontId="8" fillId="56" borderId="82" xfId="0" applyNumberFormat="1" applyFont="1" applyFill="1" applyBorder="1" applyAlignment="1">
      <alignment horizontal="center" vertical="center" wrapText="1"/>
    </xf>
    <xf numFmtId="0" fontId="8" fillId="0" borderId="81" xfId="0" applyNumberFormat="1" applyFont="1" applyFill="1" applyBorder="1" applyAlignment="1" applyProtection="1">
      <alignment horizontal="center" vertical="center" wrapText="1"/>
      <protection/>
    </xf>
    <xf numFmtId="0" fontId="0" fillId="0" borderId="119" xfId="0" applyFill="1" applyBorder="1" applyAlignment="1" applyProtection="1">
      <alignment horizontal="center" vertical="center" wrapText="1"/>
      <protection/>
    </xf>
    <xf numFmtId="0" fontId="0" fillId="0" borderId="82" xfId="0" applyFill="1" applyBorder="1" applyAlignment="1" applyProtection="1">
      <alignment horizontal="center" vertical="center" wrapText="1"/>
      <protection/>
    </xf>
    <xf numFmtId="0" fontId="3" fillId="0" borderId="0" xfId="0" applyNumberFormat="1" applyFont="1" applyFill="1" applyAlignment="1">
      <alignment horizontal="left" vertical="center" wrapText="1"/>
    </xf>
    <xf numFmtId="0" fontId="0" fillId="0" borderId="0" xfId="0" applyAlignment="1">
      <alignment/>
    </xf>
    <xf numFmtId="0" fontId="0" fillId="0" borderId="119" xfId="0" applyBorder="1" applyAlignment="1">
      <alignment horizontal="center" vertical="center" wrapText="1"/>
    </xf>
    <xf numFmtId="0" fontId="0" fillId="0" borderId="119" xfId="0" applyBorder="1" applyAlignment="1">
      <alignment wrapText="1"/>
    </xf>
    <xf numFmtId="0" fontId="0" fillId="0" borderId="82" xfId="0" applyBorder="1" applyAlignment="1">
      <alignment wrapText="1"/>
    </xf>
    <xf numFmtId="184" fontId="4" fillId="55" borderId="0" xfId="0" applyNumberFormat="1" applyFont="1" applyFill="1" applyAlignment="1">
      <alignment horizontal="center" wrapText="1"/>
    </xf>
    <xf numFmtId="0" fontId="8" fillId="56" borderId="106" xfId="0" applyNumberFormat="1" applyFont="1" applyFill="1" applyBorder="1" applyAlignment="1">
      <alignment horizontal="center" vertical="center" wrapText="1"/>
    </xf>
    <xf numFmtId="0" fontId="8" fillId="56" borderId="93" xfId="0" applyNumberFormat="1" applyFont="1" applyFill="1" applyBorder="1" applyAlignment="1">
      <alignment horizontal="center" vertical="center" wrapText="1"/>
    </xf>
    <xf numFmtId="0" fontId="8" fillId="56" borderId="186" xfId="0" applyNumberFormat="1" applyFont="1" applyFill="1" applyBorder="1" applyAlignment="1">
      <alignment horizontal="center" vertical="center" wrapText="1"/>
    </xf>
    <xf numFmtId="0" fontId="0" fillId="0" borderId="119" xfId="0" applyFill="1" applyBorder="1" applyAlignment="1">
      <alignment horizontal="center" vertical="center" wrapText="1"/>
    </xf>
    <xf numFmtId="0" fontId="6" fillId="56" borderId="0" xfId="0" applyNumberFormat="1" applyFont="1" applyFill="1" applyAlignment="1">
      <alignment horizontal="center" vertical="center" wrapText="1"/>
    </xf>
    <xf numFmtId="0" fontId="2" fillId="55" borderId="94" xfId="0" applyNumberFormat="1" applyFont="1" applyFill="1" applyBorder="1" applyAlignment="1">
      <alignment horizontal="left" vertical="center" wrapText="1"/>
    </xf>
    <xf numFmtId="0" fontId="2" fillId="55" borderId="69" xfId="0" applyNumberFormat="1" applyFont="1" applyFill="1" applyBorder="1" applyAlignment="1">
      <alignment horizontal="left" vertical="center" wrapText="1"/>
    </xf>
    <xf numFmtId="0" fontId="2" fillId="55" borderId="83" xfId="0" applyNumberFormat="1" applyFont="1" applyFill="1" applyBorder="1" applyAlignment="1">
      <alignment horizontal="left" vertical="center" wrapText="1"/>
    </xf>
    <xf numFmtId="0" fontId="2" fillId="55" borderId="67" xfId="0" applyNumberFormat="1" applyFont="1" applyFill="1" applyBorder="1" applyAlignment="1">
      <alignment horizontal="left" vertical="center" wrapText="1"/>
    </xf>
    <xf numFmtId="0" fontId="2" fillId="55" borderId="92" xfId="0" applyNumberFormat="1" applyFont="1" applyFill="1" applyBorder="1" applyAlignment="1">
      <alignment horizontal="left" vertical="center" wrapText="1"/>
    </xf>
    <xf numFmtId="0" fontId="2" fillId="55" borderId="104" xfId="0" applyNumberFormat="1" applyFont="1" applyFill="1" applyBorder="1" applyAlignment="1">
      <alignment horizontal="left" vertical="center" wrapText="1"/>
    </xf>
    <xf numFmtId="0" fontId="8" fillId="0" borderId="106" xfId="0" applyNumberFormat="1" applyFont="1" applyFill="1" applyBorder="1" applyAlignment="1">
      <alignment horizontal="center" vertical="center" wrapText="1"/>
    </xf>
    <xf numFmtId="0" fontId="8" fillId="0" borderId="93" xfId="0" applyNumberFormat="1" applyFont="1" applyFill="1" applyBorder="1" applyAlignment="1">
      <alignment horizontal="center" vertical="center" wrapText="1"/>
    </xf>
    <xf numFmtId="0" fontId="8" fillId="0" borderId="186" xfId="0" applyNumberFormat="1" applyFont="1" applyFill="1" applyBorder="1" applyAlignment="1">
      <alignment horizontal="center" vertical="center" wrapText="1"/>
    </xf>
    <xf numFmtId="0" fontId="8" fillId="0" borderId="119" xfId="0" applyNumberFormat="1" applyFont="1" applyFill="1" applyBorder="1" applyAlignment="1">
      <alignment horizontal="center" vertical="center" wrapText="1"/>
    </xf>
    <xf numFmtId="0" fontId="15" fillId="0" borderId="0" xfId="0" applyNumberFormat="1" applyFont="1" applyFill="1" applyAlignment="1">
      <alignment horizontal="left" wrapText="1"/>
    </xf>
    <xf numFmtId="0" fontId="15" fillId="0" borderId="67" xfId="0" applyNumberFormat="1" applyFont="1" applyFill="1" applyBorder="1" applyAlignment="1">
      <alignment horizontal="left" wrapText="1"/>
    </xf>
    <xf numFmtId="0" fontId="0" fillId="0" borderId="119" xfId="0" applyFill="1" applyBorder="1" applyAlignment="1">
      <alignment wrapText="1"/>
    </xf>
    <xf numFmtId="0" fontId="0" fillId="0" borderId="82" xfId="0" applyFill="1" applyBorder="1" applyAlignment="1">
      <alignment wrapText="1"/>
    </xf>
    <xf numFmtId="0" fontId="0" fillId="0" borderId="119" xfId="0" applyBorder="1" applyAlignment="1">
      <alignment vertical="center" wrapText="1"/>
    </xf>
    <xf numFmtId="0" fontId="0" fillId="0" borderId="82" xfId="0" applyBorder="1" applyAlignment="1">
      <alignment vertical="center" wrapText="1"/>
    </xf>
    <xf numFmtId="0" fontId="4" fillId="56" borderId="94" xfId="0" applyNumberFormat="1" applyFont="1" applyFill="1" applyBorder="1" applyAlignment="1">
      <alignment horizontal="left" vertical="center" wrapText="1"/>
    </xf>
    <xf numFmtId="0" fontId="4" fillId="56" borderId="69" xfId="0" applyNumberFormat="1" applyFont="1" applyFill="1" applyBorder="1" applyAlignment="1">
      <alignment horizontal="left" vertical="center" wrapText="1"/>
    </xf>
    <xf numFmtId="0" fontId="4" fillId="56" borderId="83" xfId="0" applyNumberFormat="1" applyFont="1" applyFill="1" applyBorder="1" applyAlignment="1">
      <alignment horizontal="left" vertical="center" wrapText="1"/>
    </xf>
    <xf numFmtId="0" fontId="4" fillId="56" borderId="67" xfId="0" applyNumberFormat="1" applyFont="1" applyFill="1" applyBorder="1" applyAlignment="1">
      <alignment horizontal="left" vertical="center" wrapText="1"/>
    </xf>
    <xf numFmtId="0" fontId="4" fillId="56" borderId="92" xfId="0" applyNumberFormat="1" applyFont="1" applyFill="1" applyBorder="1" applyAlignment="1">
      <alignment horizontal="left" vertical="center" wrapText="1"/>
    </xf>
    <xf numFmtId="0" fontId="4" fillId="56" borderId="104" xfId="0" applyNumberFormat="1" applyFont="1" applyFill="1" applyBorder="1" applyAlignment="1">
      <alignment horizontal="left" vertical="center" wrapText="1"/>
    </xf>
    <xf numFmtId="0" fontId="4" fillId="0" borderId="94" xfId="0" applyNumberFormat="1" applyFont="1" applyFill="1" applyBorder="1" applyAlignment="1">
      <alignment vertical="center" wrapText="1"/>
    </xf>
    <xf numFmtId="0" fontId="0" fillId="0" borderId="69" xfId="0" applyFill="1" applyBorder="1" applyAlignment="1">
      <alignment vertical="center" wrapText="1"/>
    </xf>
    <xf numFmtId="0" fontId="0" fillId="0" borderId="83" xfId="0" applyFill="1" applyBorder="1" applyAlignment="1">
      <alignment vertical="center" wrapText="1"/>
    </xf>
    <xf numFmtId="0" fontId="0" fillId="0" borderId="67" xfId="0" applyFill="1" applyBorder="1" applyAlignment="1">
      <alignment vertical="center" wrapText="1"/>
    </xf>
    <xf numFmtId="0" fontId="0" fillId="0" borderId="92" xfId="0" applyFill="1" applyBorder="1" applyAlignment="1">
      <alignment vertical="center" wrapText="1"/>
    </xf>
    <xf numFmtId="0" fontId="0" fillId="0" borderId="104" xfId="0" applyFill="1" applyBorder="1" applyAlignment="1">
      <alignment vertical="center" wrapText="1"/>
    </xf>
    <xf numFmtId="0" fontId="0" fillId="0" borderId="119" xfId="0" applyFill="1" applyBorder="1" applyAlignment="1">
      <alignment vertical="center" wrapText="1"/>
    </xf>
    <xf numFmtId="0" fontId="4" fillId="0" borderId="94" xfId="0" applyNumberFormat="1" applyFont="1" applyFill="1" applyBorder="1" applyAlignment="1">
      <alignment horizontal="left" vertical="center" wrapText="1"/>
    </xf>
    <xf numFmtId="0" fontId="4" fillId="0" borderId="69" xfId="0" applyNumberFormat="1" applyFont="1" applyFill="1" applyBorder="1" applyAlignment="1">
      <alignment horizontal="left" vertical="center" wrapText="1"/>
    </xf>
    <xf numFmtId="0" fontId="4" fillId="0" borderId="83" xfId="0" applyNumberFormat="1" applyFont="1" applyFill="1" applyBorder="1" applyAlignment="1">
      <alignment horizontal="left" vertical="center" wrapText="1"/>
    </xf>
    <xf numFmtId="0" fontId="4" fillId="0" borderId="67" xfId="0" applyNumberFormat="1" applyFont="1" applyFill="1" applyBorder="1" applyAlignment="1">
      <alignment horizontal="left" vertical="center" wrapText="1"/>
    </xf>
    <xf numFmtId="0" fontId="4" fillId="0" borderId="92" xfId="0" applyNumberFormat="1" applyFont="1" applyFill="1" applyBorder="1" applyAlignment="1">
      <alignment horizontal="left" vertical="center" wrapText="1"/>
    </xf>
    <xf numFmtId="0" fontId="4" fillId="0" borderId="104" xfId="0" applyNumberFormat="1" applyFont="1" applyFill="1" applyBorder="1" applyAlignment="1">
      <alignment horizontal="left" vertical="center" wrapText="1"/>
    </xf>
    <xf numFmtId="0" fontId="4" fillId="56" borderId="94" xfId="0" applyNumberFormat="1" applyFont="1" applyFill="1" applyBorder="1" applyAlignment="1">
      <alignment horizontal="left" wrapText="1"/>
    </xf>
    <xf numFmtId="0" fontId="4" fillId="56" borderId="69" xfId="0" applyNumberFormat="1" applyFont="1" applyFill="1" applyBorder="1" applyAlignment="1">
      <alignment horizontal="left" wrapText="1"/>
    </xf>
    <xf numFmtId="0" fontId="25" fillId="0" borderId="0" xfId="0" applyNumberFormat="1" applyFont="1" applyFill="1" applyAlignment="1">
      <alignment horizontal="left" wrapText="1"/>
    </xf>
    <xf numFmtId="0" fontId="8" fillId="0" borderId="187" xfId="0" applyNumberFormat="1" applyFont="1" applyFill="1" applyBorder="1" applyAlignment="1">
      <alignment horizontal="center" vertical="center" wrapText="1"/>
    </xf>
    <xf numFmtId="0" fontId="8" fillId="0" borderId="157" xfId="0" applyNumberFormat="1" applyFont="1" applyFill="1" applyBorder="1" applyAlignment="1">
      <alignment horizontal="center" vertical="center" wrapText="1"/>
    </xf>
    <xf numFmtId="0" fontId="8" fillId="0" borderId="188" xfId="0" applyNumberFormat="1" applyFont="1" applyFill="1" applyBorder="1" applyAlignment="1">
      <alignment horizontal="center" vertical="center" wrapText="1"/>
    </xf>
    <xf numFmtId="0" fontId="0" fillId="0" borderId="87" xfId="0" applyFill="1" applyBorder="1" applyAlignment="1">
      <alignment vertical="center" wrapText="1"/>
    </xf>
    <xf numFmtId="0" fontId="0" fillId="0" borderId="125" xfId="0" applyFill="1" applyBorder="1" applyAlignment="1">
      <alignment vertical="center" wrapText="1"/>
    </xf>
    <xf numFmtId="0" fontId="8" fillId="0" borderId="94" xfId="0" applyNumberFormat="1" applyFont="1" applyFill="1" applyBorder="1" applyAlignment="1">
      <alignment horizontal="left" vertical="center" wrapText="1"/>
    </xf>
    <xf numFmtId="0" fontId="8" fillId="0" borderId="69"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0" fontId="8" fillId="0" borderId="67" xfId="0" applyNumberFormat="1" applyFont="1" applyFill="1" applyBorder="1" applyAlignment="1">
      <alignment horizontal="left" vertical="center" wrapText="1"/>
    </xf>
    <xf numFmtId="0" fontId="8" fillId="0" borderId="92" xfId="0" applyNumberFormat="1" applyFont="1" applyFill="1" applyBorder="1" applyAlignment="1">
      <alignment horizontal="left" vertical="center" wrapText="1"/>
    </xf>
    <xf numFmtId="0" fontId="8" fillId="0" borderId="104" xfId="0" applyNumberFormat="1" applyFont="1" applyFill="1" applyBorder="1" applyAlignment="1">
      <alignment horizontal="left" vertical="center" wrapText="1"/>
    </xf>
    <xf numFmtId="0" fontId="25" fillId="0" borderId="0" xfId="0" applyNumberFormat="1" applyFont="1" applyFill="1" applyAlignment="1">
      <alignment horizontal="left" vertical="center" wrapText="1"/>
    </xf>
    <xf numFmtId="181" fontId="4" fillId="56" borderId="0" xfId="0" applyNumberFormat="1" applyFont="1" applyFill="1" applyAlignment="1">
      <alignment horizontal="center" wrapText="1"/>
    </xf>
    <xf numFmtId="0" fontId="4" fillId="0" borderId="0" xfId="0" applyNumberFormat="1" applyFont="1" applyFill="1" applyAlignment="1">
      <alignment horizontal="center" vertical="center"/>
    </xf>
    <xf numFmtId="0" fontId="8" fillId="56" borderId="42" xfId="0" applyNumberFormat="1" applyFont="1" applyFill="1" applyBorder="1" applyAlignment="1">
      <alignment horizontal="center" vertical="center"/>
    </xf>
    <xf numFmtId="0" fontId="8" fillId="56" borderId="43" xfId="0" applyNumberFormat="1" applyFont="1" applyFill="1" applyBorder="1" applyAlignment="1">
      <alignment horizontal="center" vertical="center"/>
    </xf>
    <xf numFmtId="0" fontId="8" fillId="56" borderId="45"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14" fillId="56" borderId="189" xfId="0" applyNumberFormat="1" applyFont="1" applyFill="1" applyBorder="1" applyAlignment="1">
      <alignment horizontal="left" vertical="center" wrapText="1"/>
    </xf>
    <xf numFmtId="0" fontId="0" fillId="0" borderId="190" xfId="0" applyBorder="1" applyAlignment="1">
      <alignment horizontal="left" vertical="center" wrapText="1"/>
    </xf>
    <xf numFmtId="0" fontId="0" fillId="0" borderId="191" xfId="0" applyBorder="1" applyAlignment="1">
      <alignment horizontal="left" vertical="center" wrapText="1"/>
    </xf>
    <xf numFmtId="0" fontId="4" fillId="0" borderId="0" xfId="0" applyNumberFormat="1" applyFont="1" applyFill="1" applyAlignment="1">
      <alignment horizontal="center"/>
    </xf>
    <xf numFmtId="0" fontId="14" fillId="56" borderId="23" xfId="0" applyNumberFormat="1" applyFont="1" applyFill="1" applyBorder="1" applyAlignment="1">
      <alignment horizontal="left" vertical="center" wrapText="1"/>
    </xf>
    <xf numFmtId="0" fontId="0" fillId="0" borderId="0" xfId="0" applyBorder="1" applyAlignment="1">
      <alignment wrapText="1"/>
    </xf>
    <xf numFmtId="0" fontId="0" fillId="0" borderId="93" xfId="0" applyBorder="1" applyAlignment="1">
      <alignment wrapText="1"/>
    </xf>
    <xf numFmtId="0" fontId="6" fillId="0" borderId="94" xfId="0" applyNumberFormat="1" applyFont="1" applyFill="1" applyBorder="1" applyAlignment="1">
      <alignment horizontal="left" vertical="top"/>
    </xf>
    <xf numFmtId="0" fontId="6" fillId="0" borderId="80" xfId="0" applyNumberFormat="1" applyFont="1" applyFill="1" applyBorder="1" applyAlignment="1">
      <alignment horizontal="left" vertical="top"/>
    </xf>
    <xf numFmtId="0" fontId="6" fillId="0" borderId="69" xfId="0" applyNumberFormat="1" applyFont="1" applyFill="1" applyBorder="1" applyAlignment="1">
      <alignment horizontal="left" vertical="top"/>
    </xf>
    <xf numFmtId="0" fontId="6" fillId="0" borderId="83"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6" fillId="0" borderId="67" xfId="0" applyNumberFormat="1" applyFont="1" applyFill="1" applyBorder="1" applyAlignment="1">
      <alignment horizontal="left" vertical="top"/>
    </xf>
    <xf numFmtId="0" fontId="6" fillId="0" borderId="92" xfId="0" applyNumberFormat="1" applyFont="1" applyFill="1" applyBorder="1" applyAlignment="1">
      <alignment horizontal="left" vertical="top"/>
    </xf>
    <xf numFmtId="0" fontId="6" fillId="0" borderId="78" xfId="0" applyNumberFormat="1" applyFont="1" applyFill="1" applyBorder="1" applyAlignment="1">
      <alignment horizontal="left" vertical="top"/>
    </xf>
    <xf numFmtId="0" fontId="6" fillId="0" borderId="104" xfId="0" applyNumberFormat="1" applyFont="1" applyFill="1" applyBorder="1" applyAlignment="1">
      <alignment horizontal="left" vertical="top"/>
    </xf>
    <xf numFmtId="0" fontId="8" fillId="60" borderId="114" xfId="0" applyNumberFormat="1" applyFont="1" applyFill="1" applyBorder="1" applyAlignment="1">
      <alignment horizontal="center" vertical="center"/>
    </xf>
    <xf numFmtId="0" fontId="8" fillId="60" borderId="77" xfId="0" applyNumberFormat="1" applyFont="1" applyFill="1" applyBorder="1" applyAlignment="1">
      <alignment horizontal="center" vertical="center"/>
    </xf>
    <xf numFmtId="0" fontId="8" fillId="60" borderId="142" xfId="0" applyNumberFormat="1" applyFont="1" applyFill="1" applyBorder="1" applyAlignment="1">
      <alignment horizontal="center" vertical="center"/>
    </xf>
    <xf numFmtId="0" fontId="8" fillId="0" borderId="114" xfId="0" applyNumberFormat="1" applyFont="1" applyFill="1" applyBorder="1" applyAlignment="1">
      <alignment horizontal="center" vertical="center"/>
    </xf>
    <xf numFmtId="0" fontId="8" fillId="0" borderId="77" xfId="0" applyNumberFormat="1" applyFont="1" applyFill="1" applyBorder="1" applyAlignment="1">
      <alignment horizontal="center" vertical="center"/>
    </xf>
    <xf numFmtId="0" fontId="8" fillId="0" borderId="142" xfId="0" applyNumberFormat="1" applyFont="1" applyFill="1" applyBorder="1" applyAlignment="1">
      <alignment horizontal="center" vertical="center"/>
    </xf>
    <xf numFmtId="0" fontId="8" fillId="56" borderId="22" xfId="0" applyNumberFormat="1" applyFont="1" applyFill="1" applyBorder="1" applyAlignment="1">
      <alignment horizontal="center" vertical="center"/>
    </xf>
    <xf numFmtId="0" fontId="8" fillId="56" borderId="24" xfId="0" applyNumberFormat="1" applyFont="1" applyFill="1" applyBorder="1" applyAlignment="1">
      <alignment horizontal="center" vertical="center"/>
    </xf>
    <xf numFmtId="0" fontId="8" fillId="56" borderId="192" xfId="0" applyNumberFormat="1" applyFont="1" applyFill="1" applyBorder="1" applyAlignment="1">
      <alignment horizontal="center" vertical="center"/>
    </xf>
    <xf numFmtId="0" fontId="8" fillId="56" borderId="44" xfId="0" applyNumberFormat="1" applyFont="1" applyFill="1" applyBorder="1" applyAlignment="1">
      <alignment horizontal="center" vertical="center"/>
    </xf>
    <xf numFmtId="0" fontId="8" fillId="56" borderId="63" xfId="0" applyNumberFormat="1" applyFont="1" applyFill="1" applyBorder="1" applyAlignment="1">
      <alignment horizontal="center" vertical="center"/>
    </xf>
    <xf numFmtId="0" fontId="8" fillId="56" borderId="193" xfId="0" applyNumberFormat="1" applyFont="1" applyFill="1" applyBorder="1" applyAlignment="1">
      <alignment horizontal="center" vertical="center"/>
    </xf>
    <xf numFmtId="0" fontId="8" fillId="56" borderId="29" xfId="0" applyNumberFormat="1" applyFont="1" applyFill="1" applyBorder="1" applyAlignment="1">
      <alignment horizontal="center" vertical="center"/>
    </xf>
    <xf numFmtId="0" fontId="8" fillId="56" borderId="106" xfId="0" applyNumberFormat="1" applyFont="1" applyFill="1" applyBorder="1" applyAlignment="1">
      <alignment horizontal="center" vertical="center"/>
    </xf>
    <xf numFmtId="0" fontId="8" fillId="56" borderId="194" xfId="0" applyNumberFormat="1" applyFont="1" applyFill="1" applyBorder="1" applyAlignment="1">
      <alignment horizontal="center" vertical="center"/>
    </xf>
    <xf numFmtId="0" fontId="8" fillId="56" borderId="186" xfId="0" applyNumberFormat="1" applyFont="1" applyFill="1" applyBorder="1" applyAlignment="1">
      <alignment horizontal="center" vertical="center"/>
    </xf>
    <xf numFmtId="0" fontId="6" fillId="55" borderId="0" xfId="0" applyNumberFormat="1" applyFont="1" applyFill="1" applyAlignment="1">
      <alignment horizontal="center" wrapText="1"/>
    </xf>
    <xf numFmtId="0" fontId="14" fillId="56" borderId="40" xfId="0" applyNumberFormat="1" applyFont="1" applyFill="1" applyBorder="1" applyAlignment="1">
      <alignment horizontal="left" vertical="center" wrapText="1"/>
    </xf>
    <xf numFmtId="0" fontId="0" fillId="0" borderId="78" xfId="0" applyBorder="1" applyAlignment="1">
      <alignment horizontal="left" vertical="center" wrapText="1"/>
    </xf>
    <xf numFmtId="0" fontId="8" fillId="0" borderId="44" xfId="0" applyNumberFormat="1" applyFont="1" applyFill="1" applyBorder="1" applyAlignment="1">
      <alignment horizontal="left" vertical="center" wrapText="1"/>
    </xf>
    <xf numFmtId="0" fontId="8" fillId="0" borderId="186" xfId="0" applyNumberFormat="1" applyFont="1" applyFill="1" applyBorder="1" applyAlignment="1">
      <alignment horizontal="left" vertical="center" wrapText="1"/>
    </xf>
    <xf numFmtId="0" fontId="4" fillId="56" borderId="0" xfId="0" applyNumberFormat="1" applyFont="1" applyFill="1" applyAlignment="1">
      <alignment horizontal="center" vertical="center" wrapText="1"/>
    </xf>
    <xf numFmtId="0" fontId="24" fillId="0" borderId="80" xfId="0" applyFont="1" applyFill="1" applyBorder="1" applyAlignment="1">
      <alignment horizontal="left" vertical="top"/>
    </xf>
    <xf numFmtId="0" fontId="24" fillId="0" borderId="83" xfId="0" applyFont="1" applyFill="1" applyBorder="1" applyAlignment="1">
      <alignment horizontal="left" vertical="top"/>
    </xf>
    <xf numFmtId="0" fontId="24" fillId="0" borderId="0" xfId="0" applyFont="1" applyFill="1" applyBorder="1" applyAlignment="1">
      <alignment horizontal="left" vertical="top"/>
    </xf>
    <xf numFmtId="0" fontId="24" fillId="0" borderId="92" xfId="0" applyFont="1" applyFill="1" applyBorder="1" applyAlignment="1">
      <alignment horizontal="left" vertical="top"/>
    </xf>
    <xf numFmtId="0" fontId="24" fillId="0" borderId="78" xfId="0" applyFont="1" applyFill="1" applyBorder="1" applyAlignment="1">
      <alignment horizontal="left" vertical="top"/>
    </xf>
    <xf numFmtId="0" fontId="8" fillId="0" borderId="195" xfId="0" applyNumberFormat="1" applyFont="1" applyFill="1" applyBorder="1" applyAlignment="1">
      <alignment horizontal="center" vertical="center" wrapText="1"/>
    </xf>
    <xf numFmtId="0" fontId="8" fillId="0" borderId="196"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horizontal="center" wrapText="1"/>
    </xf>
    <xf numFmtId="0" fontId="14" fillId="56" borderId="84" xfId="0" applyNumberFormat="1" applyFont="1" applyFill="1" applyBorder="1" applyAlignment="1">
      <alignment horizontal="left" vertical="center" wrapText="1"/>
    </xf>
    <xf numFmtId="0" fontId="0" fillId="0" borderId="197" xfId="0" applyBorder="1" applyAlignment="1">
      <alignment horizontal="left" vertical="center" wrapText="1"/>
    </xf>
    <xf numFmtId="0" fontId="0" fillId="0" borderId="198" xfId="0" applyBorder="1" applyAlignment="1">
      <alignment horizontal="left" vertical="center" wrapText="1"/>
    </xf>
    <xf numFmtId="184" fontId="0" fillId="0" borderId="0" xfId="0" applyNumberFormat="1" applyAlignment="1">
      <alignment horizontal="center" wrapText="1"/>
    </xf>
    <xf numFmtId="0" fontId="6" fillId="55" borderId="22" xfId="0" applyNumberFormat="1" applyFont="1" applyFill="1" applyBorder="1" applyAlignment="1">
      <alignment wrapText="1"/>
    </xf>
    <xf numFmtId="0" fontId="0" fillId="0" borderId="24" xfId="0" applyBorder="1" applyAlignment="1">
      <alignment wrapText="1"/>
    </xf>
    <xf numFmtId="0" fontId="0" fillId="0" borderId="106" xfId="0" applyBorder="1" applyAlignment="1">
      <alignment wrapText="1"/>
    </xf>
    <xf numFmtId="0" fontId="8" fillId="55" borderId="42" xfId="0" applyNumberFormat="1" applyFont="1" applyFill="1" applyBorder="1" applyAlignment="1">
      <alignment horizontal="left" vertical="center"/>
    </xf>
    <xf numFmtId="0" fontId="8" fillId="55" borderId="45" xfId="0" applyNumberFormat="1" applyFont="1" applyFill="1" applyBorder="1" applyAlignment="1">
      <alignment horizontal="left" vertical="center"/>
    </xf>
    <xf numFmtId="0" fontId="8" fillId="55" borderId="42" xfId="0" applyNumberFormat="1" applyFont="1" applyFill="1" applyBorder="1" applyAlignment="1">
      <alignment horizontal="center" vertical="center"/>
    </xf>
    <xf numFmtId="0" fontId="8" fillId="55" borderId="43" xfId="0" applyNumberFormat="1" applyFont="1" applyFill="1" applyBorder="1" applyAlignment="1">
      <alignment horizontal="center" vertical="center"/>
    </xf>
    <xf numFmtId="0" fontId="8" fillId="55" borderId="45" xfId="0" applyNumberFormat="1" applyFont="1" applyFill="1" applyBorder="1" applyAlignment="1">
      <alignment horizontal="center" vertical="center"/>
    </xf>
    <xf numFmtId="0" fontId="6" fillId="55" borderId="22" xfId="0" applyNumberFormat="1" applyFont="1" applyFill="1" applyBorder="1" applyAlignment="1">
      <alignment horizontal="left" wrapText="1"/>
    </xf>
    <xf numFmtId="0" fontId="6" fillId="55" borderId="24" xfId="0" applyNumberFormat="1" applyFont="1" applyFill="1" applyBorder="1" applyAlignment="1">
      <alignment horizontal="left" wrapText="1"/>
    </xf>
    <xf numFmtId="0" fontId="6" fillId="55" borderId="106" xfId="0" applyNumberFormat="1" applyFont="1" applyFill="1" applyBorder="1" applyAlignment="1">
      <alignment horizontal="left" wrapText="1"/>
    </xf>
    <xf numFmtId="0" fontId="8" fillId="0" borderId="42" xfId="0" applyNumberFormat="1" applyFont="1" applyBorder="1" applyAlignment="1">
      <alignment horizontal="left" vertical="center"/>
    </xf>
    <xf numFmtId="0" fontId="8" fillId="0" borderId="45" xfId="0" applyNumberFormat="1" applyFont="1" applyBorder="1" applyAlignment="1">
      <alignment horizontal="left" vertical="center"/>
    </xf>
    <xf numFmtId="0" fontId="8" fillId="0" borderId="43" xfId="0" applyNumberFormat="1" applyFont="1" applyBorder="1" applyAlignment="1">
      <alignment horizontal="left" vertical="center"/>
    </xf>
    <xf numFmtId="0" fontId="4" fillId="56" borderId="0" xfId="0" applyNumberFormat="1" applyFont="1" applyFill="1" applyAlignment="1">
      <alignment horizontal="center" vertical="center" wrapText="1" shrinkToFit="1"/>
    </xf>
    <xf numFmtId="0" fontId="8" fillId="56" borderId="114" xfId="0" applyNumberFormat="1" applyFont="1" applyFill="1" applyBorder="1" applyAlignment="1">
      <alignment horizontal="center" vertical="center"/>
    </xf>
    <xf numFmtId="0" fontId="8" fillId="56" borderId="142" xfId="0" applyNumberFormat="1" applyFont="1" applyFill="1" applyBorder="1" applyAlignment="1">
      <alignment horizontal="center" vertical="center"/>
    </xf>
    <xf numFmtId="0" fontId="6" fillId="56" borderId="37" xfId="0" applyNumberFormat="1" applyFont="1" applyFill="1" applyBorder="1" applyAlignment="1">
      <alignment horizontal="center"/>
    </xf>
    <xf numFmtId="0" fontId="6" fillId="56" borderId="184" xfId="0" applyNumberFormat="1" applyFont="1" applyFill="1" applyBorder="1" applyAlignment="1">
      <alignment horizontal="center"/>
    </xf>
    <xf numFmtId="0" fontId="6" fillId="56" borderId="54" xfId="0" applyNumberFormat="1" applyFont="1" applyFill="1" applyBorder="1" applyAlignment="1">
      <alignment horizontal="center"/>
    </xf>
    <xf numFmtId="0" fontId="8" fillId="56" borderId="37" xfId="0" applyNumberFormat="1" applyFont="1" applyFill="1" applyBorder="1" applyAlignment="1">
      <alignment horizontal="left" vertical="center" wrapText="1"/>
    </xf>
    <xf numFmtId="0" fontId="8" fillId="56" borderId="184" xfId="0" applyNumberFormat="1" applyFont="1" applyFill="1" applyBorder="1" applyAlignment="1">
      <alignment horizontal="left" vertical="center" wrapText="1"/>
    </xf>
    <xf numFmtId="0" fontId="8" fillId="56" borderId="54" xfId="0" applyNumberFormat="1" applyFont="1" applyFill="1" applyBorder="1" applyAlignment="1">
      <alignment horizontal="left" vertical="center" wrapText="1"/>
    </xf>
    <xf numFmtId="0" fontId="6" fillId="56" borderId="37" xfId="0" applyNumberFormat="1" applyFont="1" applyFill="1" applyBorder="1" applyAlignment="1">
      <alignment horizontal="center" wrapText="1"/>
    </xf>
    <xf numFmtId="0" fontId="6" fillId="56" borderId="184" xfId="0" applyNumberFormat="1" applyFont="1" applyFill="1" applyBorder="1" applyAlignment="1">
      <alignment horizontal="center" wrapText="1"/>
    </xf>
    <xf numFmtId="0" fontId="6" fillId="56" borderId="54" xfId="0" applyNumberFormat="1" applyFont="1" applyFill="1" applyBorder="1" applyAlignment="1">
      <alignment horizontal="center" wrapText="1"/>
    </xf>
    <xf numFmtId="0" fontId="7" fillId="0" borderId="37" xfId="0" applyNumberFormat="1" applyFont="1" applyFill="1" applyBorder="1" applyAlignment="1">
      <alignment horizontal="center" vertical="center" wrapText="1"/>
    </xf>
    <xf numFmtId="0" fontId="7" fillId="0" borderId="184" xfId="0" applyNumberFormat="1" applyFont="1" applyFill="1" applyBorder="1" applyAlignment="1">
      <alignment horizontal="center" vertical="center" wrapText="1"/>
    </xf>
    <xf numFmtId="0" fontId="7" fillId="0" borderId="54" xfId="0" applyNumberFormat="1" applyFont="1" applyFill="1" applyBorder="1" applyAlignment="1">
      <alignment horizontal="center" vertical="center" wrapText="1"/>
    </xf>
    <xf numFmtId="0" fontId="6" fillId="58" borderId="22" xfId="0" applyNumberFormat="1" applyFont="1" applyFill="1" applyBorder="1" applyAlignment="1">
      <alignment horizontal="right"/>
    </xf>
    <xf numFmtId="0" fontId="6" fillId="58" borderId="106" xfId="0" applyNumberFormat="1" applyFont="1" applyFill="1" applyBorder="1" applyAlignment="1">
      <alignment horizontal="right"/>
    </xf>
    <xf numFmtId="0" fontId="8" fillId="56" borderId="114" xfId="0" applyNumberFormat="1" applyFont="1" applyFill="1" applyBorder="1" applyAlignment="1">
      <alignment horizontal="center" vertical="center"/>
    </xf>
    <xf numFmtId="0" fontId="8" fillId="56" borderId="77" xfId="0" applyNumberFormat="1" applyFont="1" applyFill="1" applyBorder="1" applyAlignment="1">
      <alignment horizontal="center" vertical="center"/>
    </xf>
    <xf numFmtId="0" fontId="8" fillId="56" borderId="142" xfId="0" applyNumberFormat="1" applyFont="1" applyFill="1" applyBorder="1" applyAlignment="1">
      <alignment horizontal="center" vertical="center"/>
    </xf>
    <xf numFmtId="3" fontId="6" fillId="56" borderId="44" xfId="0" applyNumberFormat="1" applyFont="1" applyFill="1" applyBorder="1" applyAlignment="1" applyProtection="1">
      <alignment horizontal="right"/>
      <protection locked="0"/>
    </xf>
    <xf numFmtId="3" fontId="6" fillId="56" borderId="186" xfId="0" applyNumberFormat="1" applyFont="1" applyFill="1" applyBorder="1" applyAlignment="1" applyProtection="1">
      <alignment horizontal="right"/>
      <protection locked="0"/>
    </xf>
    <xf numFmtId="0" fontId="6" fillId="58" borderId="38" xfId="0" applyNumberFormat="1" applyFont="1" applyFill="1" applyBorder="1" applyAlignment="1">
      <alignment horizontal="right"/>
    </xf>
    <xf numFmtId="0" fontId="6" fillId="58" borderId="41" xfId="0" applyNumberFormat="1" applyFont="1" applyFill="1" applyBorder="1" applyAlignment="1">
      <alignment horizontal="right"/>
    </xf>
    <xf numFmtId="0" fontId="8" fillId="56" borderId="77" xfId="0" applyNumberFormat="1" applyFont="1" applyFill="1" applyBorder="1" applyAlignment="1">
      <alignment horizontal="center" vertical="center"/>
    </xf>
    <xf numFmtId="0" fontId="6" fillId="56" borderId="0" xfId="0" applyNumberFormat="1" applyFont="1" applyFill="1" applyAlignment="1">
      <alignment horizontal="center" vertical="center" wrapText="1" shrinkToFit="1"/>
    </xf>
    <xf numFmtId="0" fontId="6" fillId="56" borderId="37" xfId="0" applyNumberFormat="1" applyFont="1" applyFill="1" applyBorder="1" applyAlignment="1">
      <alignment horizontal="left" vertical="center" wrapText="1"/>
    </xf>
    <xf numFmtId="0" fontId="6" fillId="56" borderId="184" xfId="0" applyNumberFormat="1" applyFont="1" applyFill="1" applyBorder="1" applyAlignment="1">
      <alignment horizontal="left" vertical="center" wrapText="1"/>
    </xf>
    <xf numFmtId="0" fontId="6" fillId="56" borderId="54" xfId="0" applyNumberFormat="1" applyFont="1" applyFill="1" applyBorder="1" applyAlignment="1">
      <alignment horizontal="left" vertical="center" wrapText="1"/>
    </xf>
    <xf numFmtId="3" fontId="6" fillId="56" borderId="163" xfId="0" applyNumberFormat="1" applyFont="1" applyFill="1" applyBorder="1" applyAlignment="1" applyProtection="1">
      <alignment horizontal="right"/>
      <protection locked="0"/>
    </xf>
    <xf numFmtId="3" fontId="6" fillId="56" borderId="199" xfId="0" applyNumberFormat="1" applyFont="1" applyFill="1" applyBorder="1" applyAlignment="1" applyProtection="1">
      <alignment horizontal="right"/>
      <protection locked="0"/>
    </xf>
    <xf numFmtId="3" fontId="6" fillId="58" borderId="22" xfId="0" applyNumberFormat="1" applyFont="1" applyFill="1" applyBorder="1" applyAlignment="1">
      <alignment horizontal="right"/>
    </xf>
    <xf numFmtId="3" fontId="6" fillId="58" borderId="106" xfId="0" applyNumberFormat="1" applyFont="1" applyFill="1" applyBorder="1" applyAlignment="1">
      <alignment horizontal="right"/>
    </xf>
    <xf numFmtId="0" fontId="8" fillId="56" borderId="94" xfId="0" applyNumberFormat="1" applyFont="1" applyFill="1" applyBorder="1" applyAlignment="1">
      <alignment horizontal="center" vertical="center"/>
    </xf>
    <xf numFmtId="0" fontId="8" fillId="56" borderId="187" xfId="0" applyNumberFormat="1" applyFont="1" applyFill="1" applyBorder="1" applyAlignment="1">
      <alignment horizontal="center" vertical="center"/>
    </xf>
    <xf numFmtId="0" fontId="8" fillId="0" borderId="0" xfId="0" applyNumberFormat="1" applyFont="1" applyFill="1" applyAlignment="1">
      <alignment horizontal="left" wrapText="1"/>
    </xf>
    <xf numFmtId="0" fontId="24" fillId="0" borderId="0" xfId="0" applyFont="1" applyFill="1" applyAlignment="1">
      <alignment horizontal="left" wrapText="1"/>
    </xf>
    <xf numFmtId="0" fontId="7" fillId="56" borderId="22" xfId="0" applyNumberFormat="1" applyFont="1" applyFill="1" applyBorder="1" applyAlignment="1">
      <alignment horizontal="center" vertical="center" wrapText="1"/>
    </xf>
    <xf numFmtId="0" fontId="7" fillId="56" borderId="106" xfId="0" applyNumberFormat="1" applyFont="1" applyFill="1" applyBorder="1" applyAlignment="1">
      <alignment horizontal="center" vertical="center" wrapText="1"/>
    </xf>
    <xf numFmtId="0" fontId="7" fillId="56" borderId="44" xfId="0" applyNumberFormat="1" applyFont="1" applyFill="1" applyBorder="1" applyAlignment="1">
      <alignment horizontal="center" vertical="center" wrapText="1"/>
    </xf>
    <xf numFmtId="0" fontId="7" fillId="56" borderId="186" xfId="0" applyNumberFormat="1" applyFont="1" applyFill="1" applyBorder="1" applyAlignment="1">
      <alignment horizontal="center" vertical="center" wrapText="1"/>
    </xf>
    <xf numFmtId="0" fontId="7" fillId="55" borderId="22" xfId="0" applyNumberFormat="1" applyFont="1" applyFill="1" applyBorder="1" applyAlignment="1">
      <alignment horizontal="center" vertical="center"/>
    </xf>
    <xf numFmtId="0" fontId="7" fillId="55" borderId="106" xfId="0" applyNumberFormat="1" applyFont="1" applyFill="1" applyBorder="1" applyAlignment="1">
      <alignment horizontal="center" vertical="center"/>
    </xf>
    <xf numFmtId="0" fontId="7" fillId="55" borderId="44" xfId="0" applyNumberFormat="1" applyFont="1" applyFill="1" applyBorder="1" applyAlignment="1">
      <alignment horizontal="center" vertical="center"/>
    </xf>
    <xf numFmtId="0" fontId="7" fillId="55" borderId="186" xfId="0" applyNumberFormat="1" applyFont="1" applyFill="1" applyBorder="1" applyAlignment="1">
      <alignment horizontal="center" vertical="center"/>
    </xf>
    <xf numFmtId="0" fontId="8" fillId="56" borderId="94" xfId="0" applyNumberFormat="1" applyFont="1" applyFill="1" applyBorder="1" applyAlignment="1">
      <alignment horizontal="left" vertical="center"/>
    </xf>
    <xf numFmtId="0" fontId="8" fillId="56" borderId="80" xfId="0" applyNumberFormat="1" applyFont="1" applyFill="1" applyBorder="1" applyAlignment="1">
      <alignment horizontal="left" vertical="center"/>
    </xf>
    <xf numFmtId="0" fontId="8" fillId="56" borderId="92" xfId="0" applyNumberFormat="1" applyFont="1" applyFill="1" applyBorder="1" applyAlignment="1">
      <alignment horizontal="left" vertical="center"/>
    </xf>
    <xf numFmtId="0" fontId="8" fillId="56" borderId="78" xfId="0" applyNumberFormat="1" applyFont="1" applyFill="1" applyBorder="1" applyAlignment="1">
      <alignment horizontal="left" vertical="center"/>
    </xf>
    <xf numFmtId="3" fontId="6" fillId="56" borderId="44" xfId="0" applyNumberFormat="1" applyFont="1" applyFill="1" applyBorder="1" applyAlignment="1">
      <alignment horizontal="right"/>
    </xf>
    <xf numFmtId="3" fontId="6" fillId="56" borderId="186" xfId="0" applyNumberFormat="1" applyFont="1" applyFill="1" applyBorder="1" applyAlignment="1">
      <alignment horizontal="right"/>
    </xf>
    <xf numFmtId="0" fontId="8" fillId="55" borderId="114" xfId="0" applyNumberFormat="1" applyFont="1" applyFill="1" applyBorder="1" applyAlignment="1">
      <alignment horizontal="center" vertical="center"/>
    </xf>
    <xf numFmtId="0" fontId="8" fillId="55" borderId="142" xfId="0" applyNumberFormat="1" applyFont="1" applyFill="1" applyBorder="1" applyAlignment="1">
      <alignment horizontal="center" vertical="center"/>
    </xf>
    <xf numFmtId="0" fontId="6" fillId="56" borderId="106" xfId="0" applyNumberFormat="1" applyFont="1" applyFill="1" applyBorder="1" applyAlignment="1">
      <alignment horizontal="center" wrapText="1"/>
    </xf>
    <xf numFmtId="0" fontId="6" fillId="56" borderId="93" xfId="0" applyNumberFormat="1" applyFont="1" applyFill="1" applyBorder="1" applyAlignment="1">
      <alignment horizontal="center" wrapText="1"/>
    </xf>
    <xf numFmtId="0" fontId="6" fillId="56" borderId="186" xfId="0" applyNumberFormat="1" applyFont="1" applyFill="1" applyBorder="1" applyAlignment="1">
      <alignment horizontal="center" wrapText="1"/>
    </xf>
    <xf numFmtId="0" fontId="3" fillId="56" borderId="114" xfId="0" applyNumberFormat="1" applyFont="1" applyFill="1" applyBorder="1" applyAlignment="1">
      <alignment horizontal="left"/>
    </xf>
    <xf numFmtId="0" fontId="3" fillId="56" borderId="77" xfId="0" applyNumberFormat="1" applyFont="1" applyFill="1" applyBorder="1" applyAlignment="1">
      <alignment horizontal="left"/>
    </xf>
    <xf numFmtId="0" fontId="3" fillId="56" borderId="142" xfId="0" applyNumberFormat="1" applyFont="1" applyFill="1" applyBorder="1" applyAlignment="1">
      <alignment horizontal="left"/>
    </xf>
    <xf numFmtId="0" fontId="7" fillId="56" borderId="37" xfId="0" applyNumberFormat="1" applyFont="1" applyFill="1" applyBorder="1" applyAlignment="1">
      <alignment horizontal="center" vertical="center" wrapText="1"/>
    </xf>
    <xf numFmtId="0" fontId="7" fillId="56" borderId="184" xfId="0" applyNumberFormat="1" applyFont="1" applyFill="1" applyBorder="1" applyAlignment="1">
      <alignment horizontal="center" vertical="center" wrapText="1"/>
    </xf>
    <xf numFmtId="0" fontId="7" fillId="56" borderId="54" xfId="0" applyNumberFormat="1" applyFont="1" applyFill="1" applyBorder="1" applyAlignment="1">
      <alignment horizontal="center" vertical="center" wrapText="1"/>
    </xf>
    <xf numFmtId="0" fontId="4" fillId="56" borderId="0" xfId="0" applyNumberFormat="1" applyFont="1" applyFill="1" applyAlignment="1">
      <alignment horizontal="center" wrapText="1"/>
    </xf>
    <xf numFmtId="184" fontId="4" fillId="56" borderId="0" xfId="0" applyNumberFormat="1" applyFont="1" applyFill="1" applyAlignment="1">
      <alignment horizontal="center" wrapText="1"/>
    </xf>
    <xf numFmtId="0" fontId="6" fillId="56" borderId="0" xfId="0" applyNumberFormat="1" applyFont="1" applyFill="1" applyAlignment="1">
      <alignment horizontal="center" wrapText="1"/>
    </xf>
    <xf numFmtId="0" fontId="8" fillId="0" borderId="110" xfId="0" applyNumberFormat="1" applyFont="1" applyFill="1" applyBorder="1" applyAlignment="1" applyProtection="1">
      <alignment horizontal="right"/>
      <protection locked="0"/>
    </xf>
    <xf numFmtId="0" fontId="8" fillId="0" borderId="165" xfId="0" applyNumberFormat="1" applyFont="1" applyFill="1" applyBorder="1" applyAlignment="1" applyProtection="1">
      <alignment horizontal="right"/>
      <protection locked="0"/>
    </xf>
    <xf numFmtId="0" fontId="8" fillId="56" borderId="110" xfId="0" applyNumberFormat="1" applyFont="1" applyFill="1" applyBorder="1" applyAlignment="1" applyProtection="1">
      <alignment horizontal="right"/>
      <protection locked="0"/>
    </xf>
    <xf numFmtId="0" fontId="8" fillId="56" borderId="165" xfId="0" applyNumberFormat="1" applyFont="1" applyFill="1" applyBorder="1" applyAlignment="1" applyProtection="1">
      <alignment horizontal="right"/>
      <protection locked="0"/>
    </xf>
    <xf numFmtId="0" fontId="4" fillId="60" borderId="0" xfId="0" applyNumberFormat="1" applyFont="1" applyFill="1" applyAlignment="1">
      <alignment horizontal="center" wrapText="1"/>
    </xf>
    <xf numFmtId="0" fontId="24" fillId="0" borderId="0" xfId="0" applyFont="1" applyFill="1" applyAlignment="1">
      <alignment horizontal="left"/>
    </xf>
    <xf numFmtId="0" fontId="4" fillId="0" borderId="0" xfId="0" applyNumberFormat="1" applyFont="1" applyFill="1" applyAlignment="1">
      <alignment horizontal="left" wrapText="1"/>
    </xf>
    <xf numFmtId="0" fontId="0" fillId="0" borderId="0" xfId="0" applyFill="1" applyAlignment="1">
      <alignment horizontal="left"/>
    </xf>
    <xf numFmtId="0" fontId="26" fillId="0" borderId="0" xfId="0" applyNumberFormat="1" applyFont="1" applyAlignment="1">
      <alignment horizontal="left"/>
    </xf>
    <xf numFmtId="0" fontId="15" fillId="0" borderId="0" xfId="0" applyNumberFormat="1" applyFont="1" applyAlignment="1">
      <alignment horizontal="center" wrapText="1"/>
    </xf>
    <xf numFmtId="0" fontId="15" fillId="0" borderId="0" xfId="0" applyNumberFormat="1" applyFont="1" applyAlignment="1">
      <alignment horizontal="center" wrapText="1"/>
    </xf>
    <xf numFmtId="184" fontId="15" fillId="0" borderId="0" xfId="0" applyNumberFormat="1" applyFont="1" applyAlignment="1">
      <alignment horizontal="center" wrapText="1"/>
    </xf>
    <xf numFmtId="0" fontId="16" fillId="0" borderId="0" xfId="0" applyNumberFormat="1" applyFont="1" applyAlignment="1">
      <alignment horizontal="center" wrapText="1"/>
    </xf>
    <xf numFmtId="3" fontId="4" fillId="56" borderId="37" xfId="0" applyNumberFormat="1" applyFont="1" applyFill="1" applyBorder="1" applyAlignment="1" applyProtection="1">
      <alignment horizontal="center" vertical="center" wrapText="1"/>
      <protection locked="0"/>
    </xf>
    <xf numFmtId="3" fontId="4" fillId="56" borderId="184" xfId="0" applyNumberFormat="1" applyFont="1" applyFill="1" applyBorder="1" applyAlignment="1" applyProtection="1">
      <alignment horizontal="center" vertical="center" wrapText="1"/>
      <protection locked="0"/>
    </xf>
    <xf numFmtId="3" fontId="4" fillId="56" borderId="54" xfId="0" applyNumberFormat="1" applyFont="1" applyFill="1" applyBorder="1" applyAlignment="1" applyProtection="1">
      <alignment horizontal="center" vertical="center" wrapText="1"/>
      <protection locked="0"/>
    </xf>
    <xf numFmtId="3" fontId="8" fillId="56" borderId="37" xfId="0" applyNumberFormat="1" applyFont="1" applyFill="1" applyBorder="1" applyAlignment="1" applyProtection="1">
      <alignment horizontal="center" vertical="center" wrapText="1"/>
      <protection locked="0"/>
    </xf>
    <xf numFmtId="0" fontId="0" fillId="0" borderId="184" xfId="0" applyBorder="1" applyAlignment="1">
      <alignment horizontal="center" vertical="center" wrapText="1"/>
    </xf>
    <xf numFmtId="0" fontId="0" fillId="0" borderId="54" xfId="0" applyBorder="1" applyAlignment="1">
      <alignment horizontal="center" vertical="center" wrapText="1"/>
    </xf>
    <xf numFmtId="0" fontId="4" fillId="56" borderId="184" xfId="0" applyNumberFormat="1" applyFont="1" applyFill="1" applyBorder="1" applyAlignment="1">
      <alignment horizontal="center" vertical="center" wrapText="1"/>
    </xf>
    <xf numFmtId="0" fontId="4" fillId="56" borderId="83" xfId="0" applyNumberFormat="1" applyFont="1" applyFill="1" applyBorder="1" applyAlignment="1">
      <alignment horizontal="center" vertical="center" wrapText="1"/>
    </xf>
    <xf numFmtId="0" fontId="0" fillId="0" borderId="92" xfId="0" applyBorder="1" applyAlignment="1">
      <alignment horizontal="center" vertical="center" wrapText="1"/>
    </xf>
    <xf numFmtId="0" fontId="4" fillId="56" borderId="37" xfId="0" applyNumberFormat="1" applyFont="1" applyFill="1" applyBorder="1" applyAlignment="1">
      <alignment horizontal="center" vertical="center" wrapText="1"/>
    </xf>
    <xf numFmtId="0" fontId="4" fillId="0" borderId="0" xfId="0" applyNumberFormat="1" applyFont="1" applyAlignment="1">
      <alignment horizontal="center" wrapText="1"/>
    </xf>
    <xf numFmtId="0" fontId="4" fillId="55" borderId="0" xfId="0" applyNumberFormat="1" applyFont="1" applyFill="1" applyAlignment="1">
      <alignment horizontal="center" wrapText="1"/>
    </xf>
    <xf numFmtId="184" fontId="4" fillId="0" borderId="0" xfId="0" applyNumberFormat="1" applyFont="1" applyAlignment="1">
      <alignment horizontal="center" wrapText="1"/>
    </xf>
    <xf numFmtId="0" fontId="6" fillId="0" borderId="0" xfId="0" applyNumberFormat="1" applyFont="1" applyFill="1" applyAlignment="1">
      <alignment horizontal="center" vertical="center" wrapText="1"/>
    </xf>
    <xf numFmtId="0" fontId="6" fillId="0" borderId="0" xfId="0" applyNumberFormat="1" applyFont="1" applyAlignment="1">
      <alignment wrapText="1"/>
    </xf>
    <xf numFmtId="0" fontId="8" fillId="0" borderId="81"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81" xfId="0" applyNumberFormat="1" applyFont="1" applyBorder="1" applyAlignment="1">
      <alignment horizontal="left" vertical="center" wrapText="1"/>
    </xf>
    <xf numFmtId="0" fontId="8" fillId="0" borderId="119"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56" borderId="42" xfId="0" applyNumberFormat="1" applyFont="1" applyFill="1" applyBorder="1" applyAlignment="1">
      <alignment horizontal="right"/>
    </xf>
    <xf numFmtId="0" fontId="8" fillId="56" borderId="43" xfId="0" applyNumberFormat="1" applyFont="1" applyFill="1" applyBorder="1" applyAlignment="1">
      <alignment horizontal="right"/>
    </xf>
    <xf numFmtId="0" fontId="8" fillId="56" borderId="45" xfId="0" applyNumberFormat="1" applyFont="1" applyFill="1" applyBorder="1" applyAlignment="1">
      <alignment horizontal="right"/>
    </xf>
    <xf numFmtId="0" fontId="8" fillId="0" borderId="24" xfId="0" applyNumberFormat="1" applyFont="1" applyFill="1" applyBorder="1" applyAlignment="1">
      <alignment horizontal="center" vertical="center" wrapText="1"/>
    </xf>
    <xf numFmtId="0" fontId="0" fillId="0" borderId="106" xfId="0" applyFill="1" applyBorder="1" applyAlignment="1">
      <alignment horizontal="center" wrapText="1"/>
    </xf>
    <xf numFmtId="0" fontId="0" fillId="0" borderId="63" xfId="0" applyFill="1" applyBorder="1" applyAlignment="1">
      <alignment horizontal="center" wrapText="1"/>
    </xf>
    <xf numFmtId="0" fontId="0" fillId="0" borderId="186" xfId="0" applyFill="1" applyBorder="1" applyAlignment="1">
      <alignment horizontal="center" wrapText="1"/>
    </xf>
    <xf numFmtId="0" fontId="8" fillId="0" borderId="106" xfId="0" applyNumberFormat="1" applyFont="1" applyFill="1" applyBorder="1" applyAlignment="1">
      <alignment horizontal="center" vertical="center"/>
    </xf>
    <xf numFmtId="0" fontId="8" fillId="0" borderId="186" xfId="0" applyNumberFormat="1" applyFont="1" applyFill="1" applyBorder="1" applyAlignment="1">
      <alignment horizontal="center" vertical="center"/>
    </xf>
    <xf numFmtId="0" fontId="8" fillId="0" borderId="200" xfId="0" applyNumberFormat="1" applyFont="1" applyFill="1" applyBorder="1" applyAlignment="1">
      <alignment horizontal="left" vertical="center"/>
    </xf>
    <xf numFmtId="0" fontId="8" fillId="0" borderId="43" xfId="0" applyNumberFormat="1" applyFont="1" applyFill="1" applyBorder="1" applyAlignment="1">
      <alignment horizontal="left" vertical="center"/>
    </xf>
    <xf numFmtId="0" fontId="8" fillId="0" borderId="45" xfId="0" applyNumberFormat="1" applyFont="1" applyFill="1" applyBorder="1" applyAlignment="1">
      <alignment horizontal="left" vertical="center"/>
    </xf>
    <xf numFmtId="0" fontId="4" fillId="60" borderId="0" xfId="0" applyNumberFormat="1" applyFont="1" applyFill="1" applyAlignment="1">
      <alignment horizontal="center" wrapText="1"/>
    </xf>
    <xf numFmtId="0" fontId="24" fillId="0" borderId="37" xfId="0" applyNumberFormat="1" applyFont="1" applyBorder="1" applyAlignment="1">
      <alignment horizontal="left" vertical="center" wrapText="1"/>
    </xf>
    <xf numFmtId="0" fontId="24" fillId="0" borderId="184" xfId="0" applyNumberFormat="1" applyFont="1" applyBorder="1" applyAlignment="1">
      <alignment horizontal="left" vertical="center" wrapText="1"/>
    </xf>
    <xf numFmtId="0" fontId="24" fillId="0" borderId="54" xfId="0" applyNumberFormat="1" applyFont="1" applyBorder="1" applyAlignment="1">
      <alignment horizontal="left" vertical="center" wrapText="1"/>
    </xf>
    <xf numFmtId="0" fontId="8" fillId="56" borderId="0" xfId="0" applyNumberFormat="1" applyFont="1" applyFill="1" applyAlignment="1">
      <alignment horizontal="center" wrapText="1"/>
    </xf>
    <xf numFmtId="0" fontId="0" fillId="0" borderId="0" xfId="0" applyAlignment="1">
      <alignment/>
    </xf>
    <xf numFmtId="0" fontId="8" fillId="56" borderId="42" xfId="0" applyNumberFormat="1" applyFont="1" applyFill="1" applyBorder="1" applyAlignment="1">
      <alignment horizontal="left" vertical="center"/>
    </xf>
    <xf numFmtId="0" fontId="8" fillId="56" borderId="43" xfId="0" applyNumberFormat="1" applyFont="1" applyFill="1" applyBorder="1" applyAlignment="1">
      <alignment horizontal="left" vertical="center"/>
    </xf>
    <xf numFmtId="0" fontId="8" fillId="56" borderId="45" xfId="0" applyNumberFormat="1" applyFont="1" applyFill="1" applyBorder="1" applyAlignment="1">
      <alignment horizontal="left" vertical="center"/>
    </xf>
    <xf numFmtId="0" fontId="6" fillId="56" borderId="0" xfId="0" applyNumberFormat="1" applyFont="1" applyFill="1" applyAlignment="1">
      <alignment horizontal="left" wrapText="1"/>
    </xf>
    <xf numFmtId="0" fontId="26" fillId="64" borderId="37" xfId="0" applyFont="1" applyFill="1" applyBorder="1" applyAlignment="1">
      <alignment horizontal="center" vertical="center" wrapText="1"/>
    </xf>
    <xf numFmtId="0" fontId="26" fillId="64" borderId="54" xfId="0" applyFont="1" applyFill="1" applyBorder="1" applyAlignment="1">
      <alignment horizontal="center" vertical="center" wrapText="1"/>
    </xf>
    <xf numFmtId="0" fontId="4" fillId="64" borderId="0" xfId="0" applyNumberFormat="1" applyFont="1" applyFill="1" applyAlignment="1">
      <alignment horizontal="center"/>
    </xf>
    <xf numFmtId="0" fontId="8" fillId="64" borderId="0" xfId="0" applyNumberFormat="1" applyFont="1" applyFill="1" applyAlignment="1">
      <alignment horizontal="left" wrapText="1"/>
    </xf>
    <xf numFmtId="184" fontId="4" fillId="64" borderId="0" xfId="0" applyNumberFormat="1" applyFont="1" applyFill="1" applyAlignment="1">
      <alignment horizontal="center" wrapText="1"/>
    </xf>
    <xf numFmtId="0" fontId="4" fillId="64" borderId="0" xfId="0" applyNumberFormat="1" applyFont="1" applyFill="1" applyAlignment="1">
      <alignment horizontal="center" wrapText="1"/>
    </xf>
    <xf numFmtId="0" fontId="6" fillId="64" borderId="0" xfId="0" applyNumberFormat="1" applyFont="1" applyFill="1" applyAlignment="1">
      <alignment horizontal="center" wrapText="1"/>
    </xf>
    <xf numFmtId="0" fontId="0" fillId="64" borderId="114" xfId="0" applyFill="1" applyBorder="1" applyAlignment="1">
      <alignment horizontal="left"/>
    </xf>
    <xf numFmtId="0" fontId="0" fillId="64" borderId="77" xfId="0" applyFill="1" applyBorder="1" applyAlignment="1">
      <alignment horizontal="left"/>
    </xf>
    <xf numFmtId="0" fontId="0" fillId="64" borderId="142" xfId="0" applyFill="1" applyBorder="1" applyAlignment="1">
      <alignment horizontal="left"/>
    </xf>
    <xf numFmtId="0" fontId="6" fillId="64" borderId="0" xfId="0" applyNumberFormat="1" applyFont="1" applyFill="1" applyAlignment="1">
      <alignment horizontal="left" wrapText="1"/>
    </xf>
    <xf numFmtId="0" fontId="0" fillId="64" borderId="0" xfId="0" applyFill="1" applyAlignment="1">
      <alignment horizontal="left" wrapText="1"/>
    </xf>
    <xf numFmtId="0" fontId="24" fillId="64" borderId="0" xfId="0" applyFont="1" applyFill="1" applyBorder="1" applyAlignment="1">
      <alignment horizontal="center" wrapText="1"/>
    </xf>
    <xf numFmtId="0" fontId="8" fillId="63" borderId="24" xfId="0" applyNumberFormat="1" applyFont="1" applyFill="1" applyBorder="1" applyAlignment="1">
      <alignment horizontal="center" vertical="center" wrapText="1"/>
    </xf>
    <xf numFmtId="0" fontId="24" fillId="64" borderId="86" xfId="0" applyFont="1" applyFill="1" applyBorder="1" applyAlignment="1">
      <alignment horizontal="center" wrapText="1"/>
    </xf>
    <xf numFmtId="0" fontId="24" fillId="64" borderId="63" xfId="0" applyFont="1" applyFill="1" applyBorder="1" applyAlignment="1">
      <alignment horizontal="center" wrapText="1"/>
    </xf>
    <xf numFmtId="0" fontId="24" fillId="64" borderId="201" xfId="0" applyFont="1" applyFill="1" applyBorder="1" applyAlignment="1">
      <alignment horizontal="center" wrapText="1"/>
    </xf>
    <xf numFmtId="0" fontId="0" fillId="64" borderId="0" xfId="0" applyFill="1" applyAlignment="1">
      <alignment horizontal="center"/>
    </xf>
    <xf numFmtId="0" fontId="8" fillId="63" borderId="33" xfId="0" applyNumberFormat="1" applyFont="1" applyFill="1" applyBorder="1" applyAlignment="1">
      <alignment horizontal="left" vertical="center" wrapText="1"/>
    </xf>
    <xf numFmtId="0" fontId="8" fillId="63" borderId="125" xfId="0" applyNumberFormat="1" applyFont="1" applyFill="1" applyBorder="1" applyAlignment="1">
      <alignment horizontal="left" vertical="center" wrapText="1"/>
    </xf>
    <xf numFmtId="0" fontId="8" fillId="63" borderId="94" xfId="0" applyNumberFormat="1" applyFont="1" applyFill="1" applyBorder="1" applyAlignment="1">
      <alignment horizontal="center" vertical="center" wrapText="1"/>
    </xf>
    <xf numFmtId="0" fontId="24" fillId="64" borderId="69" xfId="0" applyFont="1" applyFill="1" applyBorder="1" applyAlignment="1">
      <alignment horizontal="center" wrapText="1"/>
    </xf>
    <xf numFmtId="0" fontId="24" fillId="64" borderId="202" xfId="0" applyFont="1" applyFill="1" applyBorder="1" applyAlignment="1">
      <alignment horizontal="center" wrapText="1"/>
    </xf>
    <xf numFmtId="0" fontId="8" fillId="63" borderId="33" xfId="0" applyNumberFormat="1" applyFont="1" applyFill="1" applyBorder="1" applyAlignment="1">
      <alignment horizontal="center" vertical="center" wrapText="1"/>
    </xf>
    <xf numFmtId="0" fontId="8" fillId="63" borderId="125" xfId="0" applyNumberFormat="1" applyFont="1" applyFill="1" applyBorder="1" applyAlignment="1">
      <alignment horizontal="center" vertical="center" wrapText="1"/>
    </xf>
    <xf numFmtId="184" fontId="0" fillId="64" borderId="0" xfId="0" applyNumberFormat="1" applyFill="1" applyBorder="1" applyAlignment="1">
      <alignment horizontal="center" wrapText="1"/>
    </xf>
    <xf numFmtId="0" fontId="8" fillId="64" borderId="0" xfId="0" applyNumberFormat="1" applyFont="1" applyFill="1" applyAlignment="1">
      <alignment horizontal="center" wrapText="1"/>
    </xf>
    <xf numFmtId="0" fontId="20" fillId="64" borderId="0" xfId="0" applyFont="1" applyFill="1" applyAlignment="1">
      <alignment horizontal="center" wrapText="1"/>
    </xf>
    <xf numFmtId="0" fontId="6" fillId="64" borderId="0" xfId="0" applyNumberFormat="1" applyFont="1" applyFill="1" applyAlignment="1">
      <alignment wrapText="1"/>
    </xf>
    <xf numFmtId="0" fontId="0" fillId="64" borderId="0" xfId="0" applyFill="1" applyAlignment="1">
      <alignment wrapText="1"/>
    </xf>
    <xf numFmtId="0" fontId="8" fillId="63" borderId="83" xfId="0" applyNumberFormat="1" applyFont="1" applyFill="1" applyBorder="1" applyAlignment="1">
      <alignment horizontal="center" vertical="center" wrapText="1"/>
    </xf>
    <xf numFmtId="0" fontId="24" fillId="64" borderId="83" xfId="0" applyFont="1" applyFill="1" applyBorder="1" applyAlignment="1">
      <alignment horizontal="center" wrapText="1"/>
    </xf>
    <xf numFmtId="0" fontId="0" fillId="64" borderId="0" xfId="0" applyFill="1" applyAlignment="1">
      <alignment horizontal="center" wrapText="1"/>
    </xf>
    <xf numFmtId="0" fontId="6" fillId="0" borderId="0" xfId="0" applyNumberFormat="1" applyFont="1" applyAlignment="1" applyProtection="1">
      <alignment horizontal="left" wrapText="1"/>
      <protection locked="0"/>
    </xf>
    <xf numFmtId="184" fontId="4" fillId="60" borderId="0" xfId="0" applyNumberFormat="1" applyFont="1" applyFill="1" applyAlignment="1">
      <alignment horizontal="center" wrapText="1"/>
    </xf>
    <xf numFmtId="184" fontId="6" fillId="0" borderId="63" xfId="0" applyNumberFormat="1" applyFont="1" applyBorder="1" applyAlignment="1" applyProtection="1">
      <alignment horizontal="center"/>
      <protection locked="0"/>
    </xf>
    <xf numFmtId="0" fontId="15" fillId="64" borderId="0" xfId="0" applyFont="1" applyFill="1" applyAlignment="1">
      <alignment horizontal="center"/>
    </xf>
    <xf numFmtId="0" fontId="25" fillId="64" borderId="114" xfId="0" applyFont="1" applyFill="1" applyBorder="1" applyAlignment="1">
      <alignment horizontal="center" vertical="center"/>
    </xf>
    <xf numFmtId="0" fontId="25" fillId="64" borderId="142" xfId="0" applyFont="1" applyFill="1" applyBorder="1" applyAlignment="1">
      <alignment horizontal="center" vertical="center"/>
    </xf>
    <xf numFmtId="0" fontId="25" fillId="64" borderId="114" xfId="0" applyFont="1" applyFill="1" applyBorder="1" applyAlignment="1">
      <alignment horizontal="center" vertical="center" wrapText="1"/>
    </xf>
    <xf numFmtId="0" fontId="25" fillId="64" borderId="142" xfId="0" applyFont="1" applyFill="1" applyBorder="1" applyAlignment="1">
      <alignment horizontal="center" vertical="center"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_TBSSCT-#1138337-v1-PA_2013_-_RG_Manual_Chapter_18_-_CC_Forms_for_Pensions_and_OEFB"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PA 2012 Chapter 18 CC Forms Changes (2)" xfId="95"/>
    <cellStyle name="Normal_TBSSCT-#1138337-v1-PA_2013_-_RG_Manual_Chapter_18_-_CC_Forms_for_Pensions_and_OEFB"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PQTR\CC-FORM\blank%20forms\CC-Form%202012%20blank\CC-FORMS%202011-2012e%20blan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ynardj\Local%20Settings\Temporary%20Internet%20Files\OLK47\CC-FORMS%202013%20-%20OCG%20Comments%20Feb%2013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VPQTR\CC-FORM\blank%20forms\CC-Form%202012%20blank\CC-FORMS%202011-2012e%20blan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ynardj\Local%20Settings\Temporary%20Internet%20Files\OLK47\CC-FORMS%202012-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maynardj\Local%20Settings\Temporary%20Internet%20Files\OLK47\CC-FORMS%202012-2013-OC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MEM"/>
      <sheetName val="CONTROL"/>
      <sheetName val="CC1"/>
      <sheetName val="CC1A"/>
      <sheetName val="CC1B"/>
      <sheetName val="CC2"/>
      <sheetName val="CC2A"/>
      <sheetName val="CC2B1"/>
      <sheetName val="CC2B2"/>
      <sheetName val="CC2B3"/>
      <sheetName val="CC2B4"/>
      <sheetName val="CC2B5"/>
      <sheetName val="CC2C"/>
      <sheetName val="CC2D"/>
      <sheetName val="CC2E"/>
      <sheetName val="CC3"/>
      <sheetName val="CC3A"/>
      <sheetName val="CC3B"/>
      <sheetName val="CC4"/>
      <sheetName val="CC4A"/>
      <sheetName val="CC4B"/>
      <sheetName val="CC5"/>
      <sheetName val="CC5A"/>
      <sheetName val="CC5B"/>
      <sheetName val="CC5C"/>
      <sheetName val="CC6"/>
      <sheetName val="CC6A"/>
      <sheetName val="CC6B_"/>
      <sheetName val="CC6B"/>
      <sheetName val="CC7"/>
      <sheetName val="CC8"/>
      <sheetName val="CC10"/>
      <sheetName val="CC12"/>
    </sheetNames>
    <sheetDataSet>
      <sheetData sheetId="0">
        <row r="22">
          <cell r="D22" t="str">
            <v>March 31, 2012</v>
          </cell>
        </row>
      </sheetData>
      <sheetData sheetId="2">
        <row r="53">
          <cell r="G53">
            <v>0</v>
          </cell>
        </row>
      </sheetData>
      <sheetData sheetId="3">
        <row r="20">
          <cell r="G20">
            <v>0</v>
          </cell>
        </row>
        <row r="25">
          <cell r="G25">
            <v>0</v>
          </cell>
        </row>
        <row r="29">
          <cell r="G29">
            <v>0</v>
          </cell>
        </row>
        <row r="43">
          <cell r="G43">
            <v>0</v>
          </cell>
        </row>
        <row r="49">
          <cell r="G49">
            <v>0</v>
          </cell>
        </row>
        <row r="62">
          <cell r="G62">
            <v>0</v>
          </cell>
        </row>
        <row r="68">
          <cell r="G68">
            <v>0</v>
          </cell>
        </row>
      </sheetData>
      <sheetData sheetId="4">
        <row r="42">
          <cell r="D42">
            <v>0</v>
          </cell>
        </row>
      </sheetData>
      <sheetData sheetId="5">
        <row r="22">
          <cell r="E22">
            <v>0</v>
          </cell>
        </row>
        <row r="47">
          <cell r="D47">
            <v>0</v>
          </cell>
        </row>
        <row r="48">
          <cell r="D48">
            <v>0</v>
          </cell>
        </row>
        <row r="49">
          <cell r="D49">
            <v>0</v>
          </cell>
        </row>
        <row r="50">
          <cell r="D50">
            <v>0</v>
          </cell>
        </row>
        <row r="51">
          <cell r="D51">
            <v>0</v>
          </cell>
        </row>
        <row r="52">
          <cell r="D52">
            <v>0</v>
          </cell>
        </row>
        <row r="54">
          <cell r="E54">
            <v>0</v>
          </cell>
        </row>
      </sheetData>
      <sheetData sheetId="6">
        <row r="19">
          <cell r="B19">
            <v>0</v>
          </cell>
        </row>
        <row r="30">
          <cell r="B30">
            <v>0</v>
          </cell>
        </row>
        <row r="41">
          <cell r="B41">
            <v>0</v>
          </cell>
        </row>
        <row r="52">
          <cell r="B52">
            <v>0</v>
          </cell>
        </row>
      </sheetData>
      <sheetData sheetId="12">
        <row r="29">
          <cell r="D29">
            <v>0</v>
          </cell>
        </row>
      </sheetData>
      <sheetData sheetId="14">
        <row r="20">
          <cell r="F20">
            <v>0</v>
          </cell>
        </row>
      </sheetData>
      <sheetData sheetId="15">
        <row r="21">
          <cell r="D21">
            <v>0</v>
          </cell>
          <cell r="E21">
            <v>0</v>
          </cell>
          <cell r="F21">
            <v>0</v>
          </cell>
          <cell r="G21">
            <v>0</v>
          </cell>
        </row>
        <row r="26">
          <cell r="G26">
            <v>0</v>
          </cell>
        </row>
        <row r="27">
          <cell r="G27">
            <v>0</v>
          </cell>
        </row>
        <row r="33">
          <cell r="D33">
            <v>0</v>
          </cell>
          <cell r="E33">
            <v>0</v>
          </cell>
          <cell r="F33">
            <v>0</v>
          </cell>
          <cell r="G33">
            <v>0</v>
          </cell>
        </row>
        <row r="34">
          <cell r="G34">
            <v>0</v>
          </cell>
        </row>
        <row r="39">
          <cell r="G39">
            <v>0</v>
          </cell>
        </row>
        <row r="42">
          <cell r="D42">
            <v>0</v>
          </cell>
          <cell r="E42">
            <v>0</v>
          </cell>
          <cell r="F42">
            <v>0</v>
          </cell>
          <cell r="G42">
            <v>0</v>
          </cell>
        </row>
      </sheetData>
      <sheetData sheetId="16">
        <row r="39">
          <cell r="C39">
            <v>0</v>
          </cell>
          <cell r="D39">
            <v>0</v>
          </cell>
        </row>
      </sheetData>
      <sheetData sheetId="17">
        <row r="41">
          <cell r="C41">
            <v>0</v>
          </cell>
          <cell r="D41">
            <v>0</v>
          </cell>
        </row>
      </sheetData>
      <sheetData sheetId="18">
        <row r="22">
          <cell r="F22">
            <v>0</v>
          </cell>
        </row>
        <row r="32">
          <cell r="F32">
            <v>0</v>
          </cell>
        </row>
        <row r="38">
          <cell r="F38">
            <v>0</v>
          </cell>
        </row>
      </sheetData>
      <sheetData sheetId="19">
        <row r="20">
          <cell r="F20">
            <v>0</v>
          </cell>
        </row>
        <row r="34">
          <cell r="F34">
            <v>0</v>
          </cell>
        </row>
        <row r="48">
          <cell r="F48">
            <v>0</v>
          </cell>
        </row>
      </sheetData>
      <sheetData sheetId="20">
        <row r="24">
          <cell r="F24">
            <v>0</v>
          </cell>
        </row>
        <row r="52">
          <cell r="F52">
            <v>0</v>
          </cell>
        </row>
      </sheetData>
      <sheetData sheetId="21">
        <row r="34">
          <cell r="P34">
            <v>0</v>
          </cell>
        </row>
        <row r="37">
          <cell r="I37">
            <v>0</v>
          </cell>
          <cell r="O37">
            <v>0</v>
          </cell>
          <cell r="P37">
            <v>0</v>
          </cell>
        </row>
        <row r="44">
          <cell r="I44">
            <v>0</v>
          </cell>
          <cell r="P44">
            <v>0</v>
          </cell>
        </row>
        <row r="51">
          <cell r="I51">
            <v>0</v>
          </cell>
          <cell r="O51">
            <v>0</v>
          </cell>
          <cell r="P51">
            <v>0</v>
          </cell>
        </row>
        <row r="53">
          <cell r="P53">
            <v>0</v>
          </cell>
        </row>
      </sheetData>
      <sheetData sheetId="22">
        <row r="35">
          <cell r="P35">
            <v>0</v>
          </cell>
        </row>
        <row r="56">
          <cell r="H56">
            <v>0</v>
          </cell>
        </row>
      </sheetData>
      <sheetData sheetId="24">
        <row r="50">
          <cell r="D50">
            <v>0</v>
          </cell>
        </row>
      </sheetData>
      <sheetData sheetId="25">
        <row r="23">
          <cell r="B23">
            <v>0</v>
          </cell>
          <cell r="D23">
            <v>0</v>
          </cell>
          <cell r="H23">
            <v>0</v>
          </cell>
        </row>
        <row r="45">
          <cell r="H45">
            <v>0</v>
          </cell>
        </row>
      </sheetData>
      <sheetData sheetId="29">
        <row r="23">
          <cell r="G23">
            <v>0</v>
          </cell>
        </row>
      </sheetData>
      <sheetData sheetId="30">
        <row r="43">
          <cell r="B43">
            <v>0</v>
          </cell>
          <cell r="C43">
            <v>0</v>
          </cell>
        </row>
        <row r="50">
          <cell r="B50">
            <v>0</v>
          </cell>
          <cell r="C50">
            <v>0</v>
          </cell>
        </row>
        <row r="56">
          <cell r="B56">
            <v>0</v>
          </cell>
          <cell r="C5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C3C"/>
      <sheetName val="CC4"/>
      <sheetName val="CC4B"/>
    </sheetNames>
    <sheetDataSet>
      <sheetData sheetId="1">
        <row r="22">
          <cell r="F22">
            <v>0</v>
          </cell>
        </row>
        <row r="39">
          <cell r="F39">
            <v>0</v>
          </cell>
        </row>
      </sheetData>
      <sheetData sheetId="2">
        <row r="24">
          <cell r="F24">
            <v>0</v>
          </cell>
        </row>
        <row r="50">
          <cell r="F5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NSMEM"/>
      <sheetName val="CONTROL"/>
      <sheetName val="CC1"/>
      <sheetName val="CC1A"/>
      <sheetName val="CC1B"/>
      <sheetName val="CC2"/>
      <sheetName val="CC2A"/>
      <sheetName val="CC2B1"/>
      <sheetName val="CC2B2"/>
      <sheetName val="CC2B3"/>
      <sheetName val="CC2B4"/>
      <sheetName val="CC2B5"/>
      <sheetName val="CC2C"/>
      <sheetName val="CC2D"/>
      <sheetName val="CC2E"/>
      <sheetName val="CC3"/>
      <sheetName val="CC3A"/>
      <sheetName val="CC3B"/>
      <sheetName val="CC4"/>
      <sheetName val="CC4A"/>
      <sheetName val="CC4B"/>
      <sheetName val="CC5"/>
      <sheetName val="CC5A"/>
      <sheetName val="CC5B"/>
      <sheetName val="CC5C"/>
      <sheetName val="CC6"/>
      <sheetName val="CC6A"/>
      <sheetName val="CC6B_"/>
      <sheetName val="CC6B"/>
      <sheetName val="CC7"/>
      <sheetName val="CC8"/>
      <sheetName val="CC10"/>
      <sheetName val="CC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RANSMEM"/>
      <sheetName val="CONTROL"/>
      <sheetName val="CC1"/>
      <sheetName val="CC1A"/>
      <sheetName val="CC1B"/>
      <sheetName val="CC2"/>
      <sheetName val="CC2A"/>
      <sheetName val="CC2B1"/>
      <sheetName val="CC2B2"/>
      <sheetName val="CC2B3"/>
      <sheetName val="CC2B4"/>
      <sheetName val="CC2B5"/>
      <sheetName val="CC2C"/>
      <sheetName val="CC2D"/>
      <sheetName val="CC2E"/>
      <sheetName val="CC3"/>
      <sheetName val="CC3A"/>
      <sheetName val="CC3B"/>
      <sheetName val="CC4"/>
      <sheetName val="CC4A"/>
      <sheetName val="CC4B"/>
      <sheetName val="CC5"/>
      <sheetName val="CC5original"/>
      <sheetName val="CC5A"/>
      <sheetName val="CC5Aoriginal"/>
      <sheetName val="CC5B"/>
      <sheetName val="CC5C"/>
      <sheetName val="CC6"/>
      <sheetName val="CC6A"/>
      <sheetName val="CC6B"/>
      <sheetName val="CC6B_"/>
      <sheetName val="CC7"/>
      <sheetName val="CC8"/>
      <sheetName val="CC8original"/>
      <sheetName val="CC10"/>
      <sheetName val="CC12"/>
    </sheetNames>
    <sheetDataSet>
      <sheetData sheetId="0">
        <row r="20">
          <cell r="D20" t="str">
            <v>Enter Corporation name here</v>
          </cell>
        </row>
        <row r="22">
          <cell r="D22" t="str">
            <v>Enter quarter here</v>
          </cell>
        </row>
      </sheetData>
      <sheetData sheetId="2">
        <row r="56">
          <cell r="G56">
            <v>0</v>
          </cell>
        </row>
      </sheetData>
      <sheetData sheetId="6">
        <row r="19">
          <cell r="B19">
            <v>0</v>
          </cell>
        </row>
        <row r="30">
          <cell r="B30">
            <v>0</v>
          </cell>
        </row>
        <row r="41">
          <cell r="B41">
            <v>0</v>
          </cell>
        </row>
        <row r="52">
          <cell r="B52">
            <v>0</v>
          </cell>
        </row>
      </sheetData>
      <sheetData sheetId="7">
        <row r="30">
          <cell r="F30">
            <v>0</v>
          </cell>
        </row>
      </sheetData>
      <sheetData sheetId="9">
        <row r="35">
          <cell r="F35">
            <v>0</v>
          </cell>
        </row>
        <row r="39">
          <cell r="F39">
            <v>0</v>
          </cell>
        </row>
      </sheetData>
      <sheetData sheetId="12">
        <row r="32">
          <cell r="D32">
            <v>0</v>
          </cell>
        </row>
      </sheetData>
      <sheetData sheetId="14">
        <row r="20">
          <cell r="F20">
            <v>0</v>
          </cell>
        </row>
      </sheetData>
      <sheetData sheetId="16">
        <row r="44">
          <cell r="C44">
            <v>0</v>
          </cell>
          <cell r="D44">
            <v>0</v>
          </cell>
        </row>
      </sheetData>
      <sheetData sheetId="17">
        <row r="44">
          <cell r="C44">
            <v>0</v>
          </cell>
          <cell r="D44">
            <v>0</v>
          </cell>
        </row>
      </sheetData>
      <sheetData sheetId="19">
        <row r="20">
          <cell r="F20">
            <v>0</v>
          </cell>
        </row>
        <row r="34">
          <cell r="F34">
            <v>0</v>
          </cell>
        </row>
      </sheetData>
      <sheetData sheetId="21">
        <row r="46">
          <cell r="L46">
            <v>0</v>
          </cell>
        </row>
      </sheetData>
      <sheetData sheetId="23">
        <row r="32">
          <cell r="J32">
            <v>0</v>
          </cell>
        </row>
      </sheetData>
      <sheetData sheetId="24">
        <row r="56">
          <cell r="H56">
            <v>0</v>
          </cell>
        </row>
      </sheetData>
      <sheetData sheetId="27">
        <row r="23">
          <cell r="H23">
            <v>0</v>
          </cell>
        </row>
      </sheetData>
      <sheetData sheetId="31">
        <row r="22">
          <cell r="G22">
            <v>0</v>
          </cell>
        </row>
      </sheetData>
      <sheetData sheetId="33">
        <row r="56">
          <cell r="B56">
            <v>0</v>
          </cell>
          <cell r="C5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2"/>
      <sheetName val="CC3"/>
      <sheetName val="CC3C"/>
      <sheetName val="CC4"/>
      <sheetName val="CC4B"/>
      <sheetName val="CC2B1"/>
      <sheetName val="CC2B2"/>
      <sheetName val="CC2B3"/>
      <sheetName val="CC2B4"/>
      <sheetName val="CC2B5"/>
    </sheetNames>
    <sheetDataSet>
      <sheetData sheetId="0">
        <row r="47">
          <cell r="D47">
            <v>21200</v>
          </cell>
        </row>
        <row r="48">
          <cell r="D48">
            <v>19600</v>
          </cell>
        </row>
        <row r="51">
          <cell r="D51">
            <v>2102</v>
          </cell>
        </row>
        <row r="52">
          <cell r="D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69"/>
  <sheetViews>
    <sheetView showGridLines="0" tabSelected="1" zoomScale="55" zoomScaleNormal="55" zoomScalePageLayoutView="0" workbookViewId="0" topLeftCell="A1">
      <selection activeCell="A1" sqref="A1"/>
    </sheetView>
  </sheetViews>
  <sheetFormatPr defaultColWidth="9.6640625" defaultRowHeight="15"/>
  <cols>
    <col min="1" max="1" width="6.6640625" style="1" customWidth="1"/>
    <col min="2" max="2" width="6.5546875" style="1" customWidth="1"/>
    <col min="3" max="3" width="22.99609375" style="1" customWidth="1"/>
    <col min="4" max="4" width="53.10546875" style="1" customWidth="1"/>
    <col min="5" max="5" width="5.6640625" style="1" customWidth="1"/>
    <col min="6" max="6" width="4.6640625" style="1" customWidth="1"/>
    <col min="7" max="7" width="5.6640625" style="1" customWidth="1"/>
    <col min="8" max="8" width="7.6640625" style="1" customWidth="1"/>
    <col min="9" max="9" width="4.6640625" style="1" customWidth="1"/>
    <col min="10" max="11" width="5.6640625" style="1" customWidth="1"/>
    <col min="12" max="12" width="4.6640625" style="1" customWidth="1"/>
    <col min="13" max="14" width="6.6640625" style="1" customWidth="1"/>
    <col min="15" max="15" width="4.6640625" style="1" customWidth="1"/>
    <col min="16" max="16" width="10.6640625" style="1" customWidth="1"/>
    <col min="17" max="17" width="5.6640625" style="1" customWidth="1"/>
    <col min="18" max="18" width="4.6640625" style="1" customWidth="1"/>
    <col min="19" max="19" width="13.6640625" style="1" customWidth="1"/>
    <col min="20" max="20" width="2.5546875" style="1" customWidth="1"/>
    <col min="21" max="21" width="89.6640625" style="1" customWidth="1"/>
    <col min="22" max="22" width="4.6640625" style="1" customWidth="1"/>
    <col min="23" max="23" width="9.6640625" style="1" customWidth="1"/>
    <col min="24" max="24" width="4.6640625" style="1" customWidth="1"/>
    <col min="25" max="25" width="9.6640625" style="1" customWidth="1"/>
    <col min="26" max="26" width="4.6640625" style="1" customWidth="1"/>
    <col min="27" max="27" width="9.6640625" style="1" customWidth="1"/>
    <col min="28" max="28" width="4.6640625" style="1" customWidth="1"/>
    <col min="29" max="29" width="9.6640625" style="1" customWidth="1"/>
    <col min="30" max="30" width="4.6640625" style="1" customWidth="1"/>
    <col min="31" max="16384" width="9.6640625" style="1" customWidth="1"/>
  </cols>
  <sheetData>
    <row r="1" spans="1:21" ht="24" customHeight="1">
      <c r="A1" s="348"/>
      <c r="B1" s="623"/>
      <c r="C1" s="623"/>
      <c r="D1" s="623"/>
      <c r="E1" s="623"/>
      <c r="F1" s="623"/>
      <c r="G1" s="623"/>
      <c r="H1" s="623"/>
      <c r="I1" s="623"/>
      <c r="J1" s="623"/>
      <c r="K1" s="623"/>
      <c r="L1" s="623"/>
      <c r="M1" s="623"/>
      <c r="N1" s="623"/>
      <c r="O1" s="623"/>
      <c r="P1" s="623"/>
      <c r="Q1" s="623"/>
      <c r="R1" s="623"/>
      <c r="S1" s="333"/>
      <c r="T1" s="8"/>
      <c r="U1" s="7"/>
    </row>
    <row r="2" spans="1:21" ht="24" customHeight="1">
      <c r="A2" s="1577" t="s">
        <v>495</v>
      </c>
      <c r="B2" s="1577"/>
      <c r="C2" s="1577"/>
      <c r="D2" s="1577"/>
      <c r="E2" s="1577"/>
      <c r="F2" s="1577"/>
      <c r="G2" s="1577"/>
      <c r="H2" s="1577"/>
      <c r="I2" s="1577"/>
      <c r="J2" s="1577"/>
      <c r="K2" s="1577"/>
      <c r="L2" s="1577"/>
      <c r="M2" s="1577"/>
      <c r="N2" s="1577"/>
      <c r="O2" s="1577"/>
      <c r="P2" s="1577"/>
      <c r="Q2" s="1577"/>
      <c r="R2" s="1577"/>
      <c r="S2" s="1577"/>
      <c r="T2" s="12"/>
      <c r="U2" s="7"/>
    </row>
    <row r="3" spans="1:21" ht="24" customHeight="1">
      <c r="A3" s="1577" t="s">
        <v>0</v>
      </c>
      <c r="B3" s="1577"/>
      <c r="C3" s="1577"/>
      <c r="D3" s="1577"/>
      <c r="E3" s="1577"/>
      <c r="F3" s="1577"/>
      <c r="G3" s="1577"/>
      <c r="H3" s="1577"/>
      <c r="I3" s="1577"/>
      <c r="J3" s="1577"/>
      <c r="K3" s="1577"/>
      <c r="L3" s="1577"/>
      <c r="M3" s="1577"/>
      <c r="N3" s="1577"/>
      <c r="O3" s="1577"/>
      <c r="P3" s="1577"/>
      <c r="Q3" s="1577"/>
      <c r="R3" s="1577"/>
      <c r="S3" s="1577"/>
      <c r="T3" s="12"/>
      <c r="U3" s="7"/>
    </row>
    <row r="4" spans="1:21" ht="24" customHeight="1">
      <c r="A4" s="332"/>
      <c r="B4" s="332"/>
      <c r="C4" s="332"/>
      <c r="D4" s="332"/>
      <c r="E4" s="332"/>
      <c r="F4" s="332"/>
      <c r="G4" s="332"/>
      <c r="H4" s="332"/>
      <c r="I4" s="332"/>
      <c r="J4" s="332"/>
      <c r="K4" s="332"/>
      <c r="L4" s="332"/>
      <c r="M4" s="332"/>
      <c r="N4" s="332"/>
      <c r="O4" s="332"/>
      <c r="P4" s="332"/>
      <c r="Q4" s="332"/>
      <c r="R4" s="332"/>
      <c r="S4" s="332"/>
      <c r="T4" s="12"/>
      <c r="U4" s="7"/>
    </row>
    <row r="5" spans="1:21" ht="24" customHeight="1">
      <c r="A5" s="1575" t="s">
        <v>1</v>
      </c>
      <c r="B5" s="1576"/>
      <c r="C5" s="1576"/>
      <c r="D5" s="1576"/>
      <c r="E5" s="1576"/>
      <c r="F5" s="1576"/>
      <c r="G5" s="1576"/>
      <c r="H5" s="1576"/>
      <c r="I5" s="1576"/>
      <c r="J5" s="1576"/>
      <c r="K5" s="1576"/>
      <c r="L5" s="1576"/>
      <c r="M5" s="1576"/>
      <c r="N5" s="1576"/>
      <c r="O5" s="1576"/>
      <c r="P5" s="1576"/>
      <c r="Q5" s="1576"/>
      <c r="R5" s="1576"/>
      <c r="S5" s="1576"/>
      <c r="T5" s="12"/>
      <c r="U5" s="7"/>
    </row>
    <row r="6" spans="1:21" ht="24" customHeight="1">
      <c r="A6" s="332"/>
      <c r="B6" s="332"/>
      <c r="C6" s="332"/>
      <c r="D6" s="332"/>
      <c r="E6" s="332"/>
      <c r="F6" s="332"/>
      <c r="G6" s="332"/>
      <c r="H6" s="332"/>
      <c r="I6" s="332"/>
      <c r="J6" s="332"/>
      <c r="K6" s="332"/>
      <c r="L6" s="332"/>
      <c r="M6" s="332"/>
      <c r="N6" s="332"/>
      <c r="O6" s="332"/>
      <c r="P6" s="332"/>
      <c r="Q6" s="332"/>
      <c r="R6" s="332"/>
      <c r="S6" s="332"/>
      <c r="T6" s="12"/>
      <c r="U6" s="7"/>
    </row>
    <row r="7" spans="1:21" ht="24" customHeight="1">
      <c r="A7" s="686" t="s">
        <v>2</v>
      </c>
      <c r="B7" s="332"/>
      <c r="C7" s="332"/>
      <c r="D7" s="332"/>
      <c r="E7" s="332"/>
      <c r="F7" s="332"/>
      <c r="G7" s="332"/>
      <c r="H7" s="332"/>
      <c r="I7" s="332"/>
      <c r="J7" s="332"/>
      <c r="K7" s="332"/>
      <c r="L7" s="332"/>
      <c r="M7" s="332"/>
      <c r="N7" s="332"/>
      <c r="O7" s="332"/>
      <c r="P7" s="332"/>
      <c r="Q7" s="332"/>
      <c r="R7" s="332"/>
      <c r="S7" s="332"/>
      <c r="T7" s="12"/>
      <c r="U7" s="7"/>
    </row>
    <row r="8" spans="1:21" ht="24" customHeight="1">
      <c r="A8" s="686" t="s">
        <v>3</v>
      </c>
      <c r="B8" s="623"/>
      <c r="C8" s="623"/>
      <c r="D8" s="623"/>
      <c r="E8" s="623"/>
      <c r="F8" s="623"/>
      <c r="G8" s="623"/>
      <c r="H8" s="623"/>
      <c r="I8" s="623"/>
      <c r="J8" s="623"/>
      <c r="K8" s="623"/>
      <c r="L8" s="623"/>
      <c r="M8" s="623"/>
      <c r="N8" s="623"/>
      <c r="O8" s="623"/>
      <c r="P8" s="623"/>
      <c r="Q8" s="623"/>
      <c r="R8" s="623"/>
      <c r="S8" s="623"/>
      <c r="T8" s="7"/>
      <c r="U8" s="7"/>
    </row>
    <row r="9" spans="1:21" ht="24" customHeight="1">
      <c r="A9" s="686" t="s">
        <v>4</v>
      </c>
      <c r="B9" s="623"/>
      <c r="C9" s="623"/>
      <c r="D9" s="623"/>
      <c r="E9" s="623"/>
      <c r="F9" s="623"/>
      <c r="G9" s="623"/>
      <c r="H9" s="623"/>
      <c r="I9" s="623"/>
      <c r="J9" s="623"/>
      <c r="K9" s="623"/>
      <c r="L9" s="623"/>
      <c r="M9" s="623"/>
      <c r="N9" s="623"/>
      <c r="O9" s="623"/>
      <c r="P9" s="623"/>
      <c r="Q9" s="623"/>
      <c r="R9" s="623"/>
      <c r="S9" s="623"/>
      <c r="T9" s="7"/>
      <c r="U9" s="7"/>
    </row>
    <row r="10" spans="1:21" ht="24" customHeight="1">
      <c r="A10" s="686" t="s">
        <v>471</v>
      </c>
      <c r="B10" s="623"/>
      <c r="C10" s="623"/>
      <c r="D10" s="623"/>
      <c r="E10" s="623"/>
      <c r="F10" s="623"/>
      <c r="G10" s="623"/>
      <c r="H10" s="623"/>
      <c r="I10" s="623"/>
      <c r="J10" s="623"/>
      <c r="K10" s="623"/>
      <c r="L10" s="623"/>
      <c r="M10" s="623"/>
      <c r="N10" s="623"/>
      <c r="O10" s="623"/>
      <c r="P10" s="623"/>
      <c r="Q10" s="623"/>
      <c r="R10" s="623"/>
      <c r="S10" s="623"/>
      <c r="T10" s="7"/>
      <c r="U10" s="7"/>
    </row>
    <row r="11" spans="1:21" ht="24" customHeight="1">
      <c r="A11" s="686" t="s">
        <v>493</v>
      </c>
      <c r="B11" s="623"/>
      <c r="C11" s="623"/>
      <c r="D11" s="623"/>
      <c r="E11" s="623"/>
      <c r="F11" s="623"/>
      <c r="G11" s="623"/>
      <c r="H11" s="623"/>
      <c r="I11" s="623"/>
      <c r="J11" s="623"/>
      <c r="K11" s="623"/>
      <c r="L11" s="623"/>
      <c r="M11" s="623"/>
      <c r="N11" s="623"/>
      <c r="O11" s="623"/>
      <c r="P11" s="623"/>
      <c r="Q11" s="623"/>
      <c r="R11" s="623"/>
      <c r="S11" s="623"/>
      <c r="T11" s="7"/>
      <c r="U11" s="7"/>
    </row>
    <row r="12" spans="1:21" ht="24" customHeight="1">
      <c r="A12" s="686" t="s">
        <v>5</v>
      </c>
      <c r="B12" s="623"/>
      <c r="C12" s="623"/>
      <c r="D12" s="623"/>
      <c r="E12" s="623"/>
      <c r="F12" s="623"/>
      <c r="G12" s="623"/>
      <c r="H12" s="623"/>
      <c r="I12" s="623"/>
      <c r="J12" s="623"/>
      <c r="K12" s="623"/>
      <c r="L12" s="623"/>
      <c r="M12" s="623"/>
      <c r="N12" s="623"/>
      <c r="O12" s="623"/>
      <c r="P12" s="621"/>
      <c r="Q12" s="623"/>
      <c r="R12" s="623"/>
      <c r="S12" s="623"/>
      <c r="T12" s="7"/>
      <c r="U12" s="7"/>
    </row>
    <row r="13" spans="1:21" ht="24" customHeight="1">
      <c r="A13" s="686" t="s">
        <v>6</v>
      </c>
      <c r="B13" s="332"/>
      <c r="C13" s="332"/>
      <c r="D13" s="332"/>
      <c r="E13" s="332"/>
      <c r="F13" s="332"/>
      <c r="G13" s="332"/>
      <c r="H13" s="332"/>
      <c r="I13" s="332"/>
      <c r="J13" s="332"/>
      <c r="K13" s="331"/>
      <c r="L13" s="332"/>
      <c r="M13" s="684"/>
      <c r="N13" s="333"/>
      <c r="O13" s="331"/>
      <c r="P13" s="334"/>
      <c r="Q13" s="331"/>
      <c r="R13" s="331"/>
      <c r="S13" s="331"/>
      <c r="T13" s="7"/>
      <c r="U13" s="7"/>
    </row>
    <row r="14" spans="1:21" ht="24" customHeight="1">
      <c r="A14" s="333"/>
      <c r="B14" s="332"/>
      <c r="C14" s="332"/>
      <c r="D14" s="332"/>
      <c r="E14" s="332"/>
      <c r="F14" s="332"/>
      <c r="G14" s="332"/>
      <c r="H14" s="332"/>
      <c r="I14" s="332"/>
      <c r="J14" s="687" t="s">
        <v>697</v>
      </c>
      <c r="K14" s="684"/>
      <c r="L14" s="332"/>
      <c r="M14" s="684"/>
      <c r="N14" s="333"/>
      <c r="O14" s="331"/>
      <c r="P14" s="334"/>
      <c r="Q14" s="331"/>
      <c r="R14" s="331"/>
      <c r="S14" s="331"/>
      <c r="T14" s="333"/>
      <c r="U14" s="333"/>
    </row>
    <row r="15" spans="1:21" ht="24" customHeight="1">
      <c r="A15" s="333"/>
      <c r="B15" s="332"/>
      <c r="C15" s="332"/>
      <c r="D15" s="332"/>
      <c r="E15" s="332"/>
      <c r="F15" s="332"/>
      <c r="G15" s="332"/>
      <c r="H15" s="332"/>
      <c r="I15" s="332"/>
      <c r="J15" s="687" t="s">
        <v>44</v>
      </c>
      <c r="K15" s="684"/>
      <c r="L15" s="332"/>
      <c r="M15" s="335"/>
      <c r="N15" s="333"/>
      <c r="O15" s="331"/>
      <c r="P15" s="334"/>
      <c r="Q15" s="331"/>
      <c r="R15" s="331"/>
      <c r="S15" s="331"/>
      <c r="T15" s="333"/>
      <c r="U15" s="333"/>
    </row>
    <row r="16" spans="1:21" ht="24" customHeight="1">
      <c r="A16" s="333"/>
      <c r="B16" s="332"/>
      <c r="C16" s="332"/>
      <c r="D16" s="332"/>
      <c r="E16" s="332"/>
      <c r="F16" s="332"/>
      <c r="G16" s="332"/>
      <c r="H16" s="332"/>
      <c r="I16" s="332"/>
      <c r="J16" s="687" t="s">
        <v>982</v>
      </c>
      <c r="K16" s="684"/>
      <c r="L16" s="332"/>
      <c r="M16" s="335"/>
      <c r="N16" s="333"/>
      <c r="O16" s="331"/>
      <c r="P16" s="334"/>
      <c r="Q16" s="331"/>
      <c r="R16" s="331"/>
      <c r="S16" s="331"/>
      <c r="T16" s="333"/>
      <c r="U16" s="333"/>
    </row>
    <row r="17" spans="1:21" ht="24" customHeight="1" thickBot="1">
      <c r="A17" s="332"/>
      <c r="B17" s="332"/>
      <c r="C17" s="332"/>
      <c r="D17" s="332"/>
      <c r="E17" s="332"/>
      <c r="F17" s="332"/>
      <c r="G17" s="332"/>
      <c r="H17" s="332"/>
      <c r="I17" s="332"/>
      <c r="J17" s="332"/>
      <c r="K17" s="332"/>
      <c r="L17" s="332"/>
      <c r="M17" s="332"/>
      <c r="N17" s="332"/>
      <c r="O17" s="332"/>
      <c r="P17" s="332"/>
      <c r="Q17" s="332"/>
      <c r="R17" s="332"/>
      <c r="S17" s="332"/>
      <c r="T17" s="7"/>
      <c r="U17" s="7"/>
    </row>
    <row r="18" spans="1:21" ht="24" customHeight="1">
      <c r="A18" s="685"/>
      <c r="B18" s="685"/>
      <c r="C18" s="685"/>
      <c r="D18" s="685"/>
      <c r="E18" s="685"/>
      <c r="F18" s="685"/>
      <c r="G18" s="685"/>
      <c r="H18" s="685"/>
      <c r="I18" s="685"/>
      <c r="J18" s="685"/>
      <c r="K18" s="685"/>
      <c r="L18" s="685"/>
      <c r="M18" s="685"/>
      <c r="N18" s="685"/>
      <c r="O18" s="685"/>
      <c r="P18" s="685"/>
      <c r="Q18" s="685"/>
      <c r="R18" s="685"/>
      <c r="S18" s="685"/>
      <c r="T18" s="7"/>
      <c r="U18" s="7"/>
    </row>
    <row r="19" spans="1:21" ht="24" customHeight="1">
      <c r="A19" s="686" t="s">
        <v>494</v>
      </c>
      <c r="B19" s="686"/>
      <c r="C19" s="687"/>
      <c r="D19" s="1580" t="s">
        <v>896</v>
      </c>
      <c r="E19" s="1580"/>
      <c r="F19" s="1580"/>
      <c r="G19" s="1580"/>
      <c r="H19" s="1580"/>
      <c r="I19" s="1580"/>
      <c r="J19" s="1580"/>
      <c r="K19" s="1580"/>
      <c r="L19" s="1580"/>
      <c r="M19" s="1580"/>
      <c r="N19" s="623"/>
      <c r="O19" s="1581"/>
      <c r="P19" s="1581"/>
      <c r="Q19" s="1581"/>
      <c r="R19" s="622"/>
      <c r="S19" s="623"/>
      <c r="T19" s="7"/>
      <c r="U19" s="7"/>
    </row>
    <row r="20" spans="1:21" ht="24" customHeight="1">
      <c r="A20" s="686"/>
      <c r="B20" s="686"/>
      <c r="C20" s="687"/>
      <c r="D20" s="688"/>
      <c r="E20" s="688"/>
      <c r="F20" s="688"/>
      <c r="G20" s="688"/>
      <c r="H20" s="688"/>
      <c r="I20" s="688"/>
      <c r="J20" s="688"/>
      <c r="K20" s="688"/>
      <c r="L20" s="688"/>
      <c r="M20" s="688"/>
      <c r="N20" s="623"/>
      <c r="O20" s="1581"/>
      <c r="P20" s="1581"/>
      <c r="Q20" s="1581"/>
      <c r="R20" s="622"/>
      <c r="S20" s="623"/>
      <c r="T20" s="7"/>
      <c r="U20" s="7"/>
    </row>
    <row r="21" spans="1:21" ht="24" customHeight="1">
      <c r="A21" s="686" t="s">
        <v>7</v>
      </c>
      <c r="B21" s="686"/>
      <c r="C21" s="686"/>
      <c r="D21" s="964" t="s">
        <v>963</v>
      </c>
      <c r="E21" s="686"/>
      <c r="F21" s="686"/>
      <c r="G21" s="348"/>
      <c r="H21" s="687"/>
      <c r="I21" s="683" t="s">
        <v>43</v>
      </c>
      <c r="J21" s="348"/>
      <c r="K21" s="1578"/>
      <c r="L21" s="1579"/>
      <c r="M21" s="1579"/>
      <c r="N21" s="623"/>
      <c r="O21" s="1581"/>
      <c r="P21" s="1581"/>
      <c r="Q21" s="1581"/>
      <c r="R21" s="622"/>
      <c r="S21" s="623"/>
      <c r="T21" s="7"/>
      <c r="U21" s="7"/>
    </row>
    <row r="22" spans="1:21" ht="24" customHeight="1">
      <c r="A22" s="623"/>
      <c r="B22" s="623"/>
      <c r="C22" s="623"/>
      <c r="D22" s="689"/>
      <c r="E22" s="623"/>
      <c r="F22" s="623"/>
      <c r="G22" s="331"/>
      <c r="H22" s="331"/>
      <c r="I22" s="623"/>
      <c r="J22" s="623"/>
      <c r="K22" s="689"/>
      <c r="L22" s="689"/>
      <c r="M22" s="689"/>
      <c r="N22" s="623"/>
      <c r="O22" s="623"/>
      <c r="P22" s="623"/>
      <c r="Q22" s="623"/>
      <c r="R22" s="623"/>
      <c r="S22" s="623"/>
      <c r="T22" s="7"/>
      <c r="U22" s="7"/>
    </row>
    <row r="23" spans="1:21" ht="51" customHeight="1">
      <c r="A23" s="1583" t="s">
        <v>1105</v>
      </c>
      <c r="B23" s="1584"/>
      <c r="C23" s="1584"/>
      <c r="D23" s="1584"/>
      <c r="E23" s="1584"/>
      <c r="F23" s="1584"/>
      <c r="G23" s="1584"/>
      <c r="H23" s="1584"/>
      <c r="I23" s="1584"/>
      <c r="J23" s="1584"/>
      <c r="K23" s="1584"/>
      <c r="L23" s="1584"/>
      <c r="M23" s="1584"/>
      <c r="N23" s="1584"/>
      <c r="O23" s="1584"/>
      <c r="P23" s="1584"/>
      <c r="Q23" s="1584"/>
      <c r="R23" s="1584"/>
      <c r="S23" s="1584"/>
      <c r="T23" s="7"/>
      <c r="U23" s="7"/>
    </row>
    <row r="24" spans="1:21" ht="24" customHeight="1">
      <c r="A24" s="623"/>
      <c r="B24" s="623"/>
      <c r="C24" s="623"/>
      <c r="D24" s="623"/>
      <c r="E24" s="623"/>
      <c r="F24" s="623"/>
      <c r="G24" s="623"/>
      <c r="H24" s="623"/>
      <c r="I24" s="623"/>
      <c r="J24" s="623"/>
      <c r="K24" s="623"/>
      <c r="L24" s="623"/>
      <c r="M24" s="623"/>
      <c r="N24" s="623"/>
      <c r="O24" s="623"/>
      <c r="P24" s="623"/>
      <c r="Q24" s="623"/>
      <c r="R24" s="623"/>
      <c r="S24" s="623"/>
      <c r="T24" s="7"/>
      <c r="U24" s="7"/>
    </row>
    <row r="25" spans="1:21" ht="24" customHeight="1">
      <c r="A25" s="1360"/>
      <c r="B25" s="1360"/>
      <c r="C25" s="1356"/>
      <c r="D25" s="1360"/>
      <c r="E25" s="1366" t="s">
        <v>37</v>
      </c>
      <c r="F25" s="1363"/>
      <c r="G25" s="1363"/>
      <c r="H25" s="1362" t="s">
        <v>37</v>
      </c>
      <c r="I25" s="1362"/>
      <c r="J25" s="1362"/>
      <c r="K25" s="1366" t="s">
        <v>45</v>
      </c>
      <c r="L25" s="1362"/>
      <c r="M25" s="1362"/>
      <c r="N25" s="1362" t="s">
        <v>48</v>
      </c>
      <c r="O25" s="1362"/>
      <c r="P25" s="1362"/>
      <c r="Q25" s="1366" t="s">
        <v>49</v>
      </c>
      <c r="R25" s="1352"/>
      <c r="S25" s="1362"/>
      <c r="T25" s="7"/>
      <c r="U25" s="7"/>
    </row>
    <row r="26" spans="1:21" ht="24" customHeight="1" thickBot="1">
      <c r="A26" s="1396"/>
      <c r="B26" s="1360"/>
      <c r="C26" s="1369" t="s">
        <v>12</v>
      </c>
      <c r="D26" s="1360"/>
      <c r="E26" s="1392" t="s">
        <v>38</v>
      </c>
      <c r="F26" s="1363"/>
      <c r="G26" s="1363"/>
      <c r="H26" s="1370" t="s">
        <v>39</v>
      </c>
      <c r="I26" s="1362"/>
      <c r="J26" s="1362"/>
      <c r="K26" s="1371" t="s">
        <v>46</v>
      </c>
      <c r="L26" s="1365" t="s">
        <v>47</v>
      </c>
      <c r="M26" s="1365"/>
      <c r="N26" s="1362"/>
      <c r="O26" s="1362"/>
      <c r="P26" s="1362"/>
      <c r="Q26" s="1362"/>
      <c r="R26" s="1362"/>
      <c r="S26" s="1362"/>
      <c r="T26" s="7"/>
      <c r="U26" s="7"/>
    </row>
    <row r="27" spans="1:21" ht="24" customHeight="1" thickBot="1">
      <c r="A27" s="1360"/>
      <c r="B27" s="1364"/>
      <c r="C27" s="1364"/>
      <c r="D27" s="1364"/>
      <c r="E27" s="1364"/>
      <c r="F27" s="1364"/>
      <c r="G27" s="1364"/>
      <c r="H27" s="1364"/>
      <c r="I27" s="1364"/>
      <c r="J27" s="1364"/>
      <c r="K27" s="1364"/>
      <c r="L27" s="1364"/>
      <c r="M27" s="1364"/>
      <c r="N27" s="1364"/>
      <c r="O27" s="1364"/>
      <c r="P27" s="1364"/>
      <c r="Q27" s="1364"/>
      <c r="R27" s="1364"/>
      <c r="S27" s="1364"/>
      <c r="T27" s="7"/>
      <c r="U27" s="7"/>
    </row>
    <row r="28" spans="1:21" ht="24" customHeight="1" thickBot="1">
      <c r="A28" s="1360"/>
      <c r="B28" s="1360"/>
      <c r="C28" s="1352" t="s">
        <v>13</v>
      </c>
      <c r="D28" s="1352"/>
      <c r="E28" s="1360"/>
      <c r="F28" s="1372"/>
      <c r="G28" s="1373"/>
      <c r="H28" s="1361"/>
      <c r="I28" s="1372"/>
      <c r="J28" s="1373"/>
      <c r="K28" s="1361"/>
      <c r="L28" s="1372"/>
      <c r="M28" s="1373"/>
      <c r="N28" s="1361"/>
      <c r="O28" s="1372"/>
      <c r="P28" s="1373"/>
      <c r="Q28" s="1361"/>
      <c r="R28" s="1372"/>
      <c r="S28" s="1374"/>
      <c r="T28" s="7"/>
      <c r="U28" s="7"/>
    </row>
    <row r="29" spans="1:21" ht="24" customHeight="1" thickBot="1">
      <c r="A29" s="1360"/>
      <c r="B29" s="1360"/>
      <c r="C29" s="1352"/>
      <c r="D29" s="1352"/>
      <c r="E29" s="1360"/>
      <c r="F29" s="1375"/>
      <c r="G29" s="1361"/>
      <c r="H29" s="1361"/>
      <c r="I29" s="1375"/>
      <c r="J29" s="1361"/>
      <c r="K29" s="1361"/>
      <c r="L29" s="1375"/>
      <c r="M29" s="1361"/>
      <c r="N29" s="1361"/>
      <c r="O29" s="1375"/>
      <c r="P29" s="1361"/>
      <c r="Q29" s="1361"/>
      <c r="R29" s="1375"/>
      <c r="S29" s="1360"/>
      <c r="T29" s="7"/>
      <c r="U29" s="7"/>
    </row>
    <row r="30" spans="1:21" ht="24" customHeight="1" thickBot="1">
      <c r="A30" s="1360"/>
      <c r="B30" s="1360"/>
      <c r="C30" s="1352" t="s">
        <v>14</v>
      </c>
      <c r="D30" s="1352"/>
      <c r="E30" s="1360"/>
      <c r="F30" s="1372"/>
      <c r="G30" s="1373"/>
      <c r="H30" s="1361"/>
      <c r="I30" s="1372"/>
      <c r="J30" s="1373"/>
      <c r="K30" s="1361"/>
      <c r="L30" s="1372"/>
      <c r="M30" s="1373"/>
      <c r="N30" s="1361"/>
      <c r="O30" s="1372"/>
      <c r="P30" s="1373"/>
      <c r="Q30" s="1361"/>
      <c r="R30" s="1372"/>
      <c r="S30" s="1374"/>
      <c r="T30" s="7"/>
      <c r="U30" s="7"/>
    </row>
    <row r="31" spans="1:21" ht="24" customHeight="1" thickBot="1">
      <c r="A31" s="1360"/>
      <c r="B31" s="1360"/>
      <c r="C31" s="1352"/>
      <c r="D31" s="1352"/>
      <c r="E31" s="1360"/>
      <c r="F31" s="1375"/>
      <c r="G31" s="1361"/>
      <c r="H31" s="1361"/>
      <c r="I31" s="1375"/>
      <c r="J31" s="1361"/>
      <c r="K31" s="1361"/>
      <c r="L31" s="1375"/>
      <c r="M31" s="1361"/>
      <c r="N31" s="1361"/>
      <c r="O31" s="1375"/>
      <c r="P31" s="1361"/>
      <c r="Q31" s="1361"/>
      <c r="R31" s="1375"/>
      <c r="S31" s="1360"/>
      <c r="T31" s="7"/>
      <c r="U31" s="7"/>
    </row>
    <row r="32" spans="1:21" ht="24" customHeight="1" thickBot="1">
      <c r="A32" s="1360"/>
      <c r="B32" s="1360"/>
      <c r="C32" s="1352" t="s">
        <v>983</v>
      </c>
      <c r="D32" s="1352"/>
      <c r="E32" s="1360"/>
      <c r="F32" s="1372"/>
      <c r="G32" s="1373"/>
      <c r="H32" s="1361"/>
      <c r="I32" s="1372"/>
      <c r="J32" s="1373"/>
      <c r="K32" s="1361"/>
      <c r="L32" s="1372"/>
      <c r="M32" s="1373"/>
      <c r="N32" s="1361"/>
      <c r="O32" s="1372"/>
      <c r="P32" s="1373"/>
      <c r="Q32" s="1361"/>
      <c r="R32" s="1372"/>
      <c r="S32" s="1374"/>
      <c r="T32" s="7"/>
      <c r="U32" s="7"/>
    </row>
    <row r="33" spans="1:21" ht="24" customHeight="1">
      <c r="A33" s="1360"/>
      <c r="B33" s="1360"/>
      <c r="C33" s="1352"/>
      <c r="D33" s="1352"/>
      <c r="E33" s="1360"/>
      <c r="F33" s="1375"/>
      <c r="G33" s="1361"/>
      <c r="H33" s="1361"/>
      <c r="I33" s="1375"/>
      <c r="J33" s="1361"/>
      <c r="K33" s="1361"/>
      <c r="L33" s="1375"/>
      <c r="M33" s="1361"/>
      <c r="N33" s="1361"/>
      <c r="O33" s="1375"/>
      <c r="P33" s="1361"/>
      <c r="Q33" s="1361"/>
      <c r="R33" s="1375"/>
      <c r="S33" s="1360"/>
      <c r="T33" s="7"/>
      <c r="U33" s="7"/>
    </row>
    <row r="34" spans="1:21" ht="24" customHeight="1" thickBot="1">
      <c r="A34" s="1360"/>
      <c r="B34" s="1360"/>
      <c r="C34" s="1586" t="s">
        <v>1015</v>
      </c>
      <c r="D34" s="1586"/>
      <c r="E34" s="1360"/>
      <c r="F34" s="1357"/>
      <c r="G34" s="1361"/>
      <c r="H34" s="1361"/>
      <c r="I34" s="1357"/>
      <c r="J34" s="1361"/>
      <c r="K34" s="1361"/>
      <c r="L34" s="1361"/>
      <c r="M34" s="1361"/>
      <c r="N34" s="1361"/>
      <c r="O34" s="1361"/>
      <c r="P34" s="1361"/>
      <c r="Q34" s="1361"/>
      <c r="R34" s="1361"/>
      <c r="S34" s="1360"/>
      <c r="T34" s="7"/>
      <c r="U34" s="7"/>
    </row>
    <row r="35" spans="1:21" ht="24" customHeight="1" thickBot="1">
      <c r="A35" s="1360"/>
      <c r="B35" s="1360"/>
      <c r="C35" s="1585" t="s">
        <v>1016</v>
      </c>
      <c r="D35" s="1585"/>
      <c r="E35" s="1360"/>
      <c r="F35" s="1372"/>
      <c r="G35" s="1373"/>
      <c r="H35" s="1361"/>
      <c r="I35" s="1372"/>
      <c r="J35" s="1373"/>
      <c r="K35" s="1361"/>
      <c r="L35" s="1361"/>
      <c r="M35" s="1361"/>
      <c r="N35" s="1361"/>
      <c r="O35" s="1361"/>
      <c r="P35" s="1361"/>
      <c r="Q35" s="1361"/>
      <c r="R35" s="1361"/>
      <c r="S35" s="1360"/>
      <c r="T35" s="7"/>
      <c r="U35" s="7"/>
    </row>
    <row r="36" spans="1:21" ht="24" customHeight="1" thickBot="1">
      <c r="A36" s="1360"/>
      <c r="B36" s="1360"/>
      <c r="C36" s="1352"/>
      <c r="D36" s="1352"/>
      <c r="E36" s="1360"/>
      <c r="F36" s="1375"/>
      <c r="G36" s="1361"/>
      <c r="H36" s="1361"/>
      <c r="I36" s="1375"/>
      <c r="J36" s="1361"/>
      <c r="K36" s="1361"/>
      <c r="L36" s="1361"/>
      <c r="M36" s="1361"/>
      <c r="N36" s="1361"/>
      <c r="O36" s="1361"/>
      <c r="P36" s="1361"/>
      <c r="Q36" s="1361"/>
      <c r="R36" s="1361"/>
      <c r="S36" s="1360"/>
      <c r="T36" s="7"/>
      <c r="U36" s="7"/>
    </row>
    <row r="37" spans="1:21" ht="24" customHeight="1" thickBot="1">
      <c r="A37" s="1360"/>
      <c r="B37" s="1360"/>
      <c r="C37" s="1352" t="s">
        <v>16</v>
      </c>
      <c r="D37" s="1352"/>
      <c r="E37" s="1360"/>
      <c r="F37" s="1372"/>
      <c r="G37" s="1373"/>
      <c r="H37" s="1361"/>
      <c r="I37" s="1372"/>
      <c r="J37" s="1373"/>
      <c r="K37" s="1361"/>
      <c r="L37" s="1372"/>
      <c r="M37" s="1373"/>
      <c r="N37" s="1361"/>
      <c r="O37" s="1372"/>
      <c r="P37" s="1373"/>
      <c r="Q37" s="1361"/>
      <c r="R37" s="1372"/>
      <c r="S37" s="1374"/>
      <c r="T37" s="7"/>
      <c r="U37" s="7"/>
    </row>
    <row r="38" spans="1:21" ht="24" customHeight="1" thickBot="1">
      <c r="A38" s="1360"/>
      <c r="B38" s="1360"/>
      <c r="C38" s="1352"/>
      <c r="D38" s="1352"/>
      <c r="E38" s="1360"/>
      <c r="F38" s="1375"/>
      <c r="G38" s="1361"/>
      <c r="H38" s="1361"/>
      <c r="I38" s="1375"/>
      <c r="J38" s="1361"/>
      <c r="K38" s="1361"/>
      <c r="L38" s="1375"/>
      <c r="M38" s="1361"/>
      <c r="N38" s="1361"/>
      <c r="O38" s="1375"/>
      <c r="P38" s="1361"/>
      <c r="Q38" s="1361"/>
      <c r="R38" s="1375"/>
      <c r="S38" s="1360"/>
      <c r="T38" s="7"/>
      <c r="U38" s="7"/>
    </row>
    <row r="39" spans="1:21" ht="24" customHeight="1" thickBot="1">
      <c r="A39" s="1360"/>
      <c r="B39" s="1360"/>
      <c r="C39" s="1352" t="s">
        <v>1017</v>
      </c>
      <c r="D39" s="1352"/>
      <c r="E39" s="1360"/>
      <c r="F39" s="1372"/>
      <c r="G39" s="1373"/>
      <c r="H39" s="1361"/>
      <c r="I39" s="1372"/>
      <c r="J39" s="1373"/>
      <c r="K39" s="1361"/>
      <c r="L39" s="1376"/>
      <c r="M39" s="1361"/>
      <c r="N39" s="1361"/>
      <c r="O39" s="1376"/>
      <c r="P39" s="1361"/>
      <c r="Q39" s="1361"/>
      <c r="R39" s="1376"/>
      <c r="S39" s="1360"/>
      <c r="T39" s="7"/>
      <c r="U39" s="7"/>
    </row>
    <row r="40" spans="1:21" ht="24" customHeight="1" thickBot="1">
      <c r="A40" s="1360"/>
      <c r="B40" s="1360"/>
      <c r="C40" s="1352"/>
      <c r="D40" s="1352"/>
      <c r="E40" s="1360"/>
      <c r="F40" s="1375"/>
      <c r="G40" s="1361"/>
      <c r="H40" s="1361"/>
      <c r="I40" s="1375"/>
      <c r="J40" s="1361"/>
      <c r="K40" s="1361"/>
      <c r="L40" s="1361"/>
      <c r="M40" s="1361"/>
      <c r="N40" s="1361"/>
      <c r="O40" s="1361"/>
      <c r="P40" s="1361"/>
      <c r="Q40" s="1361"/>
      <c r="R40" s="1361"/>
      <c r="S40" s="1360"/>
      <c r="T40" s="7"/>
      <c r="U40" s="7"/>
    </row>
    <row r="41" spans="1:21" ht="24" customHeight="1" thickBot="1">
      <c r="A41" s="1360"/>
      <c r="B41" s="1360"/>
      <c r="C41" s="1352" t="s">
        <v>683</v>
      </c>
      <c r="D41" s="1352"/>
      <c r="E41" s="1360"/>
      <c r="F41" s="1372"/>
      <c r="G41" s="1373"/>
      <c r="H41" s="1361"/>
      <c r="I41" s="1372"/>
      <c r="J41" s="1373"/>
      <c r="K41" s="1361"/>
      <c r="L41" s="1377"/>
      <c r="M41" s="1373"/>
      <c r="N41" s="1361"/>
      <c r="O41" s="1377"/>
      <c r="P41" s="1373"/>
      <c r="Q41" s="1361"/>
      <c r="R41" s="1377"/>
      <c r="S41" s="1374"/>
      <c r="T41" s="7"/>
      <c r="U41" s="7"/>
    </row>
    <row r="42" spans="1:21" ht="24" customHeight="1" thickBot="1">
      <c r="A42" s="1360"/>
      <c r="B42" s="1360"/>
      <c r="C42" s="1352"/>
      <c r="D42" s="1352"/>
      <c r="E42" s="1360"/>
      <c r="F42" s="1378"/>
      <c r="G42" s="1361"/>
      <c r="H42" s="1361"/>
      <c r="I42" s="1378"/>
      <c r="J42" s="1361"/>
      <c r="K42" s="1361"/>
      <c r="L42" s="1375"/>
      <c r="M42" s="1361"/>
      <c r="N42" s="1361"/>
      <c r="O42" s="1375"/>
      <c r="P42" s="1361"/>
      <c r="Q42" s="1361"/>
      <c r="R42" s="1375"/>
      <c r="S42" s="1360"/>
      <c r="T42" s="7"/>
      <c r="U42" s="7"/>
    </row>
    <row r="43" spans="1:21" ht="24" customHeight="1" thickBot="1">
      <c r="A43" s="1360"/>
      <c r="B43" s="1360"/>
      <c r="C43" s="1352" t="s">
        <v>1018</v>
      </c>
      <c r="D43" s="1352"/>
      <c r="E43" s="1360"/>
      <c r="F43" s="1372"/>
      <c r="G43" s="1373"/>
      <c r="H43" s="1361"/>
      <c r="I43" s="1372"/>
      <c r="J43" s="1373"/>
      <c r="K43" s="1361"/>
      <c r="L43" s="1394"/>
      <c r="M43" s="1361"/>
      <c r="N43" s="1361"/>
      <c r="O43" s="1394"/>
      <c r="P43" s="1361"/>
      <c r="Q43" s="1361"/>
      <c r="R43" s="1394"/>
      <c r="S43" s="1360"/>
      <c r="T43" s="7"/>
      <c r="U43" s="7"/>
    </row>
    <row r="44" spans="1:21" ht="24" customHeight="1" thickBot="1">
      <c r="A44" s="1360"/>
      <c r="B44" s="1360"/>
      <c r="C44" s="1352"/>
      <c r="D44" s="1352"/>
      <c r="E44" s="1360"/>
      <c r="F44" s="1375"/>
      <c r="G44" s="1361"/>
      <c r="H44" s="1361"/>
      <c r="I44" s="1375"/>
      <c r="J44" s="1361"/>
      <c r="K44" s="1361"/>
      <c r="L44" s="1361"/>
      <c r="M44" s="1361"/>
      <c r="N44" s="1361"/>
      <c r="O44" s="1361"/>
      <c r="P44" s="1361"/>
      <c r="Q44" s="1361"/>
      <c r="R44" s="1361"/>
      <c r="S44" s="1360"/>
      <c r="T44" s="7"/>
      <c r="U44" s="7"/>
    </row>
    <row r="45" spans="1:21" ht="24" customHeight="1" thickBot="1">
      <c r="A45" s="1360"/>
      <c r="B45" s="1360"/>
      <c r="C45" s="1352" t="s">
        <v>17</v>
      </c>
      <c r="D45" s="1352"/>
      <c r="E45" s="1360"/>
      <c r="F45" s="1379"/>
      <c r="G45" s="1380"/>
      <c r="H45" s="1361"/>
      <c r="I45" s="1379"/>
      <c r="J45" s="1380"/>
      <c r="K45" s="1361"/>
      <c r="L45" s="1379"/>
      <c r="M45" s="1380"/>
      <c r="N45" s="1361"/>
      <c r="O45" s="1379"/>
      <c r="P45" s="1380"/>
      <c r="Q45" s="1361"/>
      <c r="R45" s="1379"/>
      <c r="S45" s="1359"/>
      <c r="T45" s="7"/>
      <c r="U45" s="7"/>
    </row>
    <row r="46" spans="1:21" ht="24" customHeight="1" thickBot="1">
      <c r="A46" s="1360"/>
      <c r="B46" s="1360"/>
      <c r="C46" s="1352"/>
      <c r="D46" s="1352"/>
      <c r="E46" s="1360"/>
      <c r="F46" s="1381"/>
      <c r="G46" s="1380"/>
      <c r="H46" s="1361"/>
      <c r="I46" s="1381"/>
      <c r="J46" s="1380"/>
      <c r="K46" s="1361"/>
      <c r="L46" s="1381"/>
      <c r="M46" s="1380"/>
      <c r="N46" s="1361"/>
      <c r="O46" s="1381"/>
      <c r="P46" s="1380"/>
      <c r="Q46" s="1361"/>
      <c r="R46" s="1381"/>
      <c r="S46" s="1359"/>
      <c r="T46" s="7"/>
      <c r="U46" s="7"/>
    </row>
    <row r="47" spans="1:21" ht="24" customHeight="1" thickBot="1">
      <c r="A47" s="1360"/>
      <c r="B47" s="1360"/>
      <c r="C47" s="1352" t="s">
        <v>1019</v>
      </c>
      <c r="D47" s="1352"/>
      <c r="E47" s="1360"/>
      <c r="F47" s="1379"/>
      <c r="G47" s="1380"/>
      <c r="H47" s="1361"/>
      <c r="I47" s="1379"/>
      <c r="J47" s="1380"/>
      <c r="K47" s="1361"/>
      <c r="L47" s="1379"/>
      <c r="M47" s="1380"/>
      <c r="N47" s="1361"/>
      <c r="O47" s="1379"/>
      <c r="P47" s="1380"/>
      <c r="Q47" s="1361"/>
      <c r="R47" s="1379"/>
      <c r="S47" s="1359"/>
      <c r="T47" s="7"/>
      <c r="U47" s="7"/>
    </row>
    <row r="48" spans="1:21" ht="24" customHeight="1" thickBot="1">
      <c r="A48" s="1360"/>
      <c r="B48" s="1360"/>
      <c r="C48" s="1365"/>
      <c r="D48" s="1365"/>
      <c r="E48" s="1360"/>
      <c r="F48" s="1380"/>
      <c r="G48" s="1361"/>
      <c r="H48" s="1361"/>
      <c r="I48" s="1380"/>
      <c r="J48" s="1361"/>
      <c r="K48" s="1361"/>
      <c r="L48" s="1380"/>
      <c r="M48" s="1361"/>
      <c r="N48" s="1361"/>
      <c r="O48" s="1380"/>
      <c r="P48" s="1361"/>
      <c r="Q48" s="1361"/>
      <c r="R48" s="1380"/>
      <c r="S48" s="1360"/>
      <c r="T48" s="7"/>
      <c r="U48" s="7"/>
    </row>
    <row r="49" spans="1:21" ht="24" customHeight="1" thickBot="1">
      <c r="A49" s="1360"/>
      <c r="B49" s="1360"/>
      <c r="C49" s="1352" t="s">
        <v>1020</v>
      </c>
      <c r="D49" s="1365"/>
      <c r="E49" s="1360"/>
      <c r="F49" s="1372"/>
      <c r="G49" s="1374"/>
      <c r="H49" s="1361"/>
      <c r="I49" s="1372"/>
      <c r="J49" s="1373"/>
      <c r="K49" s="1361"/>
      <c r="L49" s="1372"/>
      <c r="M49" s="1373"/>
      <c r="N49" s="1361"/>
      <c r="O49" s="1372"/>
      <c r="P49" s="1373"/>
      <c r="Q49" s="1361"/>
      <c r="R49" s="1372"/>
      <c r="S49" s="1374"/>
      <c r="T49" s="7"/>
      <c r="U49" s="7"/>
    </row>
    <row r="50" spans="1:21" ht="24" customHeight="1">
      <c r="A50" s="1360"/>
      <c r="B50" s="1360"/>
      <c r="C50" s="1352"/>
      <c r="D50" s="1365"/>
      <c r="E50" s="1360"/>
      <c r="F50" s="1375"/>
      <c r="G50" s="1361"/>
      <c r="H50" s="1361"/>
      <c r="I50" s="1375"/>
      <c r="J50" s="1361"/>
      <c r="K50" s="1361"/>
      <c r="L50" s="1375"/>
      <c r="M50" s="1361"/>
      <c r="N50" s="1361"/>
      <c r="O50" s="1375"/>
      <c r="P50" s="1361"/>
      <c r="Q50" s="1361"/>
      <c r="R50" s="1375"/>
      <c r="S50" s="1360"/>
      <c r="T50" s="7"/>
      <c r="U50" s="7"/>
    </row>
    <row r="51" spans="1:21" ht="24" customHeight="1">
      <c r="A51" s="1360"/>
      <c r="B51" s="1360"/>
      <c r="C51" s="1352" t="s">
        <v>670</v>
      </c>
      <c r="D51" s="1365"/>
      <c r="E51" s="1360"/>
      <c r="F51" s="1582" t="s">
        <v>671</v>
      </c>
      <c r="G51" s="1582"/>
      <c r="H51" s="1582"/>
      <c r="I51" s="1582"/>
      <c r="J51" s="1582"/>
      <c r="K51" s="1582"/>
      <c r="L51" s="1582"/>
      <c r="M51" s="1582"/>
      <c r="N51" s="1582"/>
      <c r="O51" s="1582"/>
      <c r="P51" s="1582"/>
      <c r="Q51" s="1582"/>
      <c r="R51" s="1582"/>
      <c r="S51" s="1360"/>
      <c r="T51" s="7"/>
      <c r="U51" s="7"/>
    </row>
    <row r="52" spans="1:21" ht="24" customHeight="1">
      <c r="A52" s="1356"/>
      <c r="B52" s="1360"/>
      <c r="C52" s="1360"/>
      <c r="D52" s="1360"/>
      <c r="E52" s="1360"/>
      <c r="F52" s="1382"/>
      <c r="G52" s="1360"/>
      <c r="H52" s="1360"/>
      <c r="I52" s="1359"/>
      <c r="J52" s="1360"/>
      <c r="K52" s="1360"/>
      <c r="L52" s="1359"/>
      <c r="M52" s="1360"/>
      <c r="N52" s="1360"/>
      <c r="O52" s="1359"/>
      <c r="P52" s="1360"/>
      <c r="Q52" s="1360"/>
      <c r="R52" s="1359"/>
      <c r="S52" s="1360"/>
      <c r="T52" s="7"/>
      <c r="U52" s="7"/>
    </row>
    <row r="53" spans="1:21" ht="24" customHeight="1">
      <c r="A53" s="1395" t="s">
        <v>984</v>
      </c>
      <c r="B53" s="1352" t="s">
        <v>472</v>
      </c>
      <c r="C53" s="1352"/>
      <c r="D53" s="1358"/>
      <c r="E53" s="1358"/>
      <c r="F53" s="1356"/>
      <c r="G53" s="1358"/>
      <c r="H53" s="1358"/>
      <c r="I53" s="1358"/>
      <c r="J53" s="1358"/>
      <c r="K53" s="1358"/>
      <c r="L53" s="1358"/>
      <c r="M53" s="1358"/>
      <c r="N53" s="1360"/>
      <c r="O53" s="1360"/>
      <c r="P53" s="1360"/>
      <c r="Q53" s="1360"/>
      <c r="R53" s="1360"/>
      <c r="S53" s="1360"/>
      <c r="T53" s="7"/>
      <c r="U53" s="7"/>
    </row>
    <row r="54" spans="1:21" ht="24" customHeight="1">
      <c r="A54" s="1371"/>
      <c r="B54" s="1352"/>
      <c r="C54" s="1352"/>
      <c r="D54" s="1358"/>
      <c r="E54" s="1358"/>
      <c r="F54" s="1356"/>
      <c r="G54" s="1358"/>
      <c r="H54" s="1358"/>
      <c r="I54" s="1358"/>
      <c r="J54" s="1358"/>
      <c r="K54" s="1358"/>
      <c r="L54" s="1358"/>
      <c r="M54" s="1358"/>
      <c r="N54" s="1360"/>
      <c r="O54" s="1360"/>
      <c r="P54" s="1360"/>
      <c r="Q54" s="1360"/>
      <c r="R54" s="1360"/>
      <c r="S54" s="1360"/>
      <c r="T54" s="7"/>
      <c r="U54" s="7"/>
    </row>
    <row r="55" spans="1:21" ht="24" customHeight="1">
      <c r="A55" s="1395" t="s">
        <v>985</v>
      </c>
      <c r="B55" s="1352" t="s">
        <v>728</v>
      </c>
      <c r="C55" s="1352"/>
      <c r="D55" s="1358"/>
      <c r="E55" s="1358"/>
      <c r="F55" s="1356"/>
      <c r="G55" s="1358"/>
      <c r="H55" s="1358"/>
      <c r="I55" s="1358"/>
      <c r="J55" s="1358"/>
      <c r="K55" s="1358"/>
      <c r="L55" s="1358"/>
      <c r="M55" s="1358"/>
      <c r="N55" s="1360"/>
      <c r="O55" s="1360"/>
      <c r="P55" s="1360"/>
      <c r="Q55" s="1360"/>
      <c r="R55" s="1360"/>
      <c r="S55" s="1360"/>
      <c r="T55" s="7"/>
      <c r="U55" s="7"/>
    </row>
    <row r="56" spans="1:21" ht="24" customHeight="1">
      <c r="A56" s="1371"/>
      <c r="B56" s="1352"/>
      <c r="C56" s="1352"/>
      <c r="D56" s="1358"/>
      <c r="E56" s="1358"/>
      <c r="F56" s="1356"/>
      <c r="G56" s="1358"/>
      <c r="H56" s="1358"/>
      <c r="I56" s="1358"/>
      <c r="J56" s="1358"/>
      <c r="K56" s="1358"/>
      <c r="L56" s="1358"/>
      <c r="M56" s="1358"/>
      <c r="N56" s="1360"/>
      <c r="O56" s="1360"/>
      <c r="P56" s="1360"/>
      <c r="Q56" s="1360"/>
      <c r="R56" s="1360"/>
      <c r="S56" s="1360"/>
      <c r="T56" s="7"/>
      <c r="U56" s="7"/>
    </row>
    <row r="57" spans="1:21" ht="24" customHeight="1">
      <c r="A57" s="1395" t="s">
        <v>986</v>
      </c>
      <c r="B57" s="1352" t="s">
        <v>473</v>
      </c>
      <c r="C57" s="1352"/>
      <c r="D57" s="1358"/>
      <c r="E57" s="1358"/>
      <c r="F57" s="1356"/>
      <c r="G57" s="1358"/>
      <c r="H57" s="1358"/>
      <c r="I57" s="1358"/>
      <c r="J57" s="1358"/>
      <c r="K57" s="1358"/>
      <c r="L57" s="1358"/>
      <c r="M57" s="1358"/>
      <c r="N57" s="1360"/>
      <c r="O57" s="1360"/>
      <c r="P57" s="1360"/>
      <c r="Q57" s="1360"/>
      <c r="R57" s="1360"/>
      <c r="S57" s="1360"/>
      <c r="T57" s="7"/>
      <c r="U57" s="7"/>
    </row>
    <row r="58" spans="1:21" ht="24" customHeight="1">
      <c r="A58" s="1352"/>
      <c r="B58" s="1352"/>
      <c r="C58" s="1352"/>
      <c r="D58" s="1358"/>
      <c r="E58" s="1358"/>
      <c r="F58" s="1356"/>
      <c r="G58" s="1358"/>
      <c r="H58" s="1358"/>
      <c r="I58" s="1358"/>
      <c r="J58" s="1358"/>
      <c r="K58" s="1358"/>
      <c r="L58" s="1358"/>
      <c r="M58" s="1358"/>
      <c r="N58" s="1360"/>
      <c r="O58" s="1360"/>
      <c r="P58" s="1360"/>
      <c r="Q58" s="1360"/>
      <c r="R58" s="1360"/>
      <c r="S58" s="1360"/>
      <c r="T58" s="7"/>
      <c r="U58" s="7"/>
    </row>
    <row r="59" spans="1:21" ht="24" customHeight="1">
      <c r="A59" s="1395" t="s">
        <v>987</v>
      </c>
      <c r="B59" s="1352" t="s">
        <v>496</v>
      </c>
      <c r="C59" s="1352"/>
      <c r="D59" s="1358"/>
      <c r="E59" s="1358"/>
      <c r="F59" s="1358"/>
      <c r="G59" s="1358"/>
      <c r="H59" s="1358"/>
      <c r="I59" s="1358"/>
      <c r="J59" s="1358"/>
      <c r="K59" s="1358"/>
      <c r="L59" s="1358"/>
      <c r="M59" s="1358"/>
      <c r="N59" s="1360"/>
      <c r="O59" s="1360"/>
      <c r="P59" s="1360"/>
      <c r="Q59" s="1360"/>
      <c r="R59" s="1360"/>
      <c r="S59" s="1360"/>
      <c r="T59" s="7"/>
      <c r="U59" s="7"/>
    </row>
    <row r="60" spans="1:21" ht="24" customHeight="1">
      <c r="A60" s="1361"/>
      <c r="B60" s="1360"/>
      <c r="C60" s="1360"/>
      <c r="D60" s="1360"/>
      <c r="E60" s="1360"/>
      <c r="F60" s="1360"/>
      <c r="G60" s="1360"/>
      <c r="H60" s="1360"/>
      <c r="I60" s="1360"/>
      <c r="J60" s="1360"/>
      <c r="K60" s="1360"/>
      <c r="L60" s="1360"/>
      <c r="M60" s="1360"/>
      <c r="N60" s="1360"/>
      <c r="O60" s="1360"/>
      <c r="P60" s="1360"/>
      <c r="Q60" s="1360"/>
      <c r="R60" s="1360"/>
      <c r="S60" s="1360"/>
      <c r="T60" s="7"/>
      <c r="U60" s="7"/>
    </row>
    <row r="61" spans="1:21" ht="24" customHeight="1">
      <c r="A61" s="1363" t="s">
        <v>1021</v>
      </c>
      <c r="B61" s="1399" t="s">
        <v>684</v>
      </c>
      <c r="C61" s="1360"/>
      <c r="D61" s="1360"/>
      <c r="E61" s="1360"/>
      <c r="F61" s="1360"/>
      <c r="G61" s="1360"/>
      <c r="H61" s="1360"/>
      <c r="I61" s="1360"/>
      <c r="J61" s="1360"/>
      <c r="K61" s="1360"/>
      <c r="L61" s="1360"/>
      <c r="M61" s="1360"/>
      <c r="N61" s="1360"/>
      <c r="O61" s="1360"/>
      <c r="P61" s="1360"/>
      <c r="Q61" s="1360"/>
      <c r="R61" s="1360"/>
      <c r="S61" s="1360"/>
      <c r="T61" s="7"/>
      <c r="U61" s="7"/>
    </row>
    <row r="62" spans="1:21" ht="24" customHeight="1" thickBot="1">
      <c r="A62" s="1360"/>
      <c r="B62" s="1360"/>
      <c r="C62" s="1360"/>
      <c r="D62" s="1360"/>
      <c r="E62" s="1360"/>
      <c r="F62" s="1360"/>
      <c r="G62" s="1360"/>
      <c r="H62" s="1360"/>
      <c r="I62" s="1360"/>
      <c r="J62" s="1360"/>
      <c r="K62" s="1360"/>
      <c r="L62" s="1360"/>
      <c r="M62" s="1360"/>
      <c r="N62" s="1360"/>
      <c r="O62" s="1360"/>
      <c r="P62" s="1360"/>
      <c r="Q62" s="1360"/>
      <c r="R62" s="1360"/>
      <c r="S62" s="1360"/>
      <c r="T62" s="7"/>
      <c r="U62" s="7"/>
    </row>
    <row r="63" spans="1:21" ht="24" customHeight="1">
      <c r="A63" s="1383"/>
      <c r="B63" s="1383"/>
      <c r="C63" s="1383"/>
      <c r="D63" s="1383"/>
      <c r="E63" s="1383"/>
      <c r="F63" s="1383"/>
      <c r="G63" s="1383"/>
      <c r="H63" s="1383"/>
      <c r="I63" s="1383"/>
      <c r="J63" s="1383"/>
      <c r="K63" s="1383"/>
      <c r="L63" s="1383"/>
      <c r="M63" s="1383"/>
      <c r="N63" s="1383"/>
      <c r="O63" s="1383"/>
      <c r="P63" s="1383"/>
      <c r="Q63" s="1383"/>
      <c r="R63" s="1383"/>
      <c r="S63" s="1383"/>
      <c r="T63" s="7"/>
      <c r="U63" s="7"/>
    </row>
    <row r="64" spans="1:21" ht="24" customHeight="1">
      <c r="A64" s="1352" t="s">
        <v>8</v>
      </c>
      <c r="B64" s="1352"/>
      <c r="C64" s="1352"/>
      <c r="D64" s="1358"/>
      <c r="E64" s="1360"/>
      <c r="F64" s="1360"/>
      <c r="G64" s="1360"/>
      <c r="H64" s="1360"/>
      <c r="I64" s="1360"/>
      <c r="J64" s="1360"/>
      <c r="K64" s="1360"/>
      <c r="L64" s="1360"/>
      <c r="M64" s="1360"/>
      <c r="N64" s="1360"/>
      <c r="O64" s="1360"/>
      <c r="P64" s="1360"/>
      <c r="Q64" s="1360"/>
      <c r="R64" s="1360"/>
      <c r="S64" s="1360"/>
      <c r="T64" s="7"/>
      <c r="U64" s="7"/>
    </row>
    <row r="65" spans="1:21" ht="24" customHeight="1" thickBot="1">
      <c r="A65" s="1352" t="s">
        <v>1022</v>
      </c>
      <c r="B65" s="1352"/>
      <c r="C65" s="1352"/>
      <c r="D65" s="1358"/>
      <c r="E65" s="1360"/>
      <c r="F65" s="1357"/>
      <c r="G65" s="1360"/>
      <c r="H65" s="1360"/>
      <c r="I65" s="1360"/>
      <c r="J65" s="1360"/>
      <c r="K65" s="1360"/>
      <c r="L65" s="1357"/>
      <c r="M65" s="1360"/>
      <c r="N65" s="1360"/>
      <c r="O65" s="1360"/>
      <c r="P65" s="1360"/>
      <c r="Q65" s="1360"/>
      <c r="R65" s="1360"/>
      <c r="S65" s="1360"/>
      <c r="T65" s="7"/>
      <c r="U65" s="7"/>
    </row>
    <row r="66" spans="1:21" ht="24" customHeight="1" thickBot="1">
      <c r="A66" s="1393" t="s">
        <v>702</v>
      </c>
      <c r="B66" s="1352"/>
      <c r="C66" s="1352"/>
      <c r="D66" s="1358"/>
      <c r="E66" s="1360"/>
      <c r="F66" s="1357"/>
      <c r="G66" s="1360"/>
      <c r="H66" s="1360"/>
      <c r="I66" s="1360"/>
      <c r="J66" s="1360"/>
      <c r="K66" s="1360"/>
      <c r="L66" s="1357"/>
      <c r="M66" s="1360"/>
      <c r="N66" s="1360"/>
      <c r="O66" s="1379"/>
      <c r="P66" s="1360"/>
      <c r="Q66" s="1360"/>
      <c r="R66" s="1360"/>
      <c r="S66" s="1360"/>
      <c r="T66" s="7"/>
      <c r="U66" s="7"/>
    </row>
    <row r="67" spans="1:21" ht="24" customHeight="1" thickBot="1">
      <c r="A67" s="1393" t="s">
        <v>703</v>
      </c>
      <c r="B67" s="1352"/>
      <c r="C67" s="1352"/>
      <c r="D67" s="1358"/>
      <c r="E67" s="1360"/>
      <c r="F67" s="1357"/>
      <c r="G67" s="1360"/>
      <c r="H67" s="1360"/>
      <c r="I67" s="1360"/>
      <c r="J67" s="1360"/>
      <c r="K67" s="1360"/>
      <c r="L67" s="1357"/>
      <c r="M67" s="1360"/>
      <c r="N67" s="1360"/>
      <c r="O67" s="1379"/>
      <c r="P67" s="1360"/>
      <c r="Q67" s="1360"/>
      <c r="R67" s="1360"/>
      <c r="S67" s="1360"/>
      <c r="T67" s="7"/>
      <c r="U67" s="7"/>
    </row>
    <row r="68" spans="1:21" ht="24" customHeight="1" thickBot="1">
      <c r="A68" s="1393" t="s">
        <v>673</v>
      </c>
      <c r="B68" s="1352"/>
      <c r="C68" s="1352"/>
      <c r="D68" s="1358"/>
      <c r="E68" s="1360"/>
      <c r="F68" s="1357"/>
      <c r="G68" s="1360"/>
      <c r="H68" s="1360"/>
      <c r="I68" s="1360"/>
      <c r="J68" s="1360"/>
      <c r="K68" s="1360"/>
      <c r="L68" s="1357"/>
      <c r="M68" s="1360"/>
      <c r="N68" s="1360"/>
      <c r="O68" s="1379"/>
      <c r="P68" s="1360"/>
      <c r="Q68" s="1360"/>
      <c r="R68" s="1360"/>
      <c r="S68" s="1360"/>
      <c r="T68" s="7"/>
      <c r="U68" s="7"/>
    </row>
    <row r="69" spans="1:21" ht="24" customHeight="1">
      <c r="A69" s="1352" t="s">
        <v>9</v>
      </c>
      <c r="B69" s="1352"/>
      <c r="C69" s="1352"/>
      <c r="D69" s="1358"/>
      <c r="E69" s="1360"/>
      <c r="F69" s="1360"/>
      <c r="G69" s="1360"/>
      <c r="H69" s="1360"/>
      <c r="I69" s="1360"/>
      <c r="J69" s="1360"/>
      <c r="K69" s="1360"/>
      <c r="L69" s="1360"/>
      <c r="M69" s="1360"/>
      <c r="N69" s="1360"/>
      <c r="O69" s="1360"/>
      <c r="P69" s="1360"/>
      <c r="Q69" s="1360"/>
      <c r="R69" s="1360"/>
      <c r="S69" s="1360"/>
      <c r="T69" s="7"/>
      <c r="U69" s="7"/>
    </row>
    <row r="70" spans="1:21" ht="24" customHeight="1">
      <c r="A70" s="1360"/>
      <c r="B70" s="1360"/>
      <c r="C70" s="1360"/>
      <c r="D70" s="1360"/>
      <c r="E70" s="1360"/>
      <c r="F70" s="1360"/>
      <c r="G70" s="1360"/>
      <c r="H70" s="1360"/>
      <c r="I70" s="1360"/>
      <c r="J70" s="1360"/>
      <c r="K70" s="1360"/>
      <c r="L70" s="1360"/>
      <c r="M70" s="1360"/>
      <c r="N70" s="1360"/>
      <c r="O70" s="1360"/>
      <c r="P70" s="1360"/>
      <c r="Q70" s="1360"/>
      <c r="R70" s="1360"/>
      <c r="S70" s="1360"/>
      <c r="T70" s="7"/>
      <c r="U70" s="7"/>
    </row>
    <row r="71" spans="1:21" ht="24" customHeight="1">
      <c r="A71" s="1356"/>
      <c r="B71" s="1356"/>
      <c r="C71" s="1356"/>
      <c r="D71" s="1355"/>
      <c r="E71" s="1355"/>
      <c r="F71" s="1355"/>
      <c r="G71" s="1360"/>
      <c r="H71" s="1365" t="s">
        <v>40</v>
      </c>
      <c r="I71" s="1365"/>
      <c r="J71" s="1360"/>
      <c r="K71" s="1360"/>
      <c r="L71" s="1360"/>
      <c r="M71" s="1360"/>
      <c r="N71" s="1360"/>
      <c r="O71" s="1360"/>
      <c r="P71" s="1360"/>
      <c r="Q71" s="1360"/>
      <c r="R71" s="1360"/>
      <c r="S71" s="1360"/>
      <c r="T71" s="7"/>
      <c r="U71" s="7"/>
    </row>
    <row r="72" spans="1:21" ht="24" customHeight="1">
      <c r="A72" s="1360"/>
      <c r="B72" s="1360"/>
      <c r="C72" s="1355"/>
      <c r="D72" s="1355"/>
      <c r="E72" s="1355"/>
      <c r="F72" s="1355"/>
      <c r="G72" s="1360"/>
      <c r="H72" s="1365"/>
      <c r="I72" s="1365"/>
      <c r="J72" s="1360"/>
      <c r="K72" s="1360"/>
      <c r="L72" s="1360"/>
      <c r="M72" s="1360"/>
      <c r="N72" s="1360"/>
      <c r="O72" s="1360"/>
      <c r="P72" s="1360"/>
      <c r="Q72" s="1360"/>
      <c r="R72" s="1360"/>
      <c r="S72" s="1360"/>
      <c r="T72" s="7"/>
      <c r="U72" s="7"/>
    </row>
    <row r="73" spans="1:21" ht="24" customHeight="1">
      <c r="A73" s="1360"/>
      <c r="B73" s="1360"/>
      <c r="C73" s="1360"/>
      <c r="D73" s="1360"/>
      <c r="E73" s="1360"/>
      <c r="F73" s="1360"/>
      <c r="G73" s="1360"/>
      <c r="H73" s="1397"/>
      <c r="I73" s="1397"/>
      <c r="J73" s="1384"/>
      <c r="K73" s="1384"/>
      <c r="L73" s="1384"/>
      <c r="M73" s="1360"/>
      <c r="N73" s="1360"/>
      <c r="O73" s="1360"/>
      <c r="P73" s="1360"/>
      <c r="Q73" s="1360"/>
      <c r="R73" s="1360"/>
      <c r="S73" s="1360"/>
      <c r="T73" s="7"/>
      <c r="U73" s="7"/>
    </row>
    <row r="74" spans="1:21" ht="24" customHeight="1">
      <c r="A74" s="1360"/>
      <c r="B74" s="1360"/>
      <c r="C74" s="1360"/>
      <c r="D74" s="1360"/>
      <c r="E74" s="1360"/>
      <c r="F74" s="1360"/>
      <c r="G74" s="1360"/>
      <c r="H74" s="1367"/>
      <c r="I74" s="1367"/>
      <c r="J74" s="1368"/>
      <c r="K74" s="1368"/>
      <c r="L74" s="1368"/>
      <c r="M74" s="1368"/>
      <c r="N74" s="1368"/>
      <c r="O74" s="1368"/>
      <c r="P74" s="1368"/>
      <c r="Q74" s="1368"/>
      <c r="R74" s="1368"/>
      <c r="S74" s="1368"/>
      <c r="T74" s="7"/>
      <c r="U74" s="7"/>
    </row>
    <row r="75" spans="1:21" ht="24" customHeight="1">
      <c r="A75" s="1360"/>
      <c r="B75" s="1360"/>
      <c r="C75" s="1360"/>
      <c r="D75" s="1360"/>
      <c r="E75" s="1360"/>
      <c r="F75" s="1360"/>
      <c r="G75" s="1360"/>
      <c r="H75" s="1365" t="s">
        <v>41</v>
      </c>
      <c r="I75" s="1365"/>
      <c r="J75" s="1360"/>
      <c r="K75" s="1355"/>
      <c r="L75" s="1385"/>
      <c r="M75" s="1386"/>
      <c r="N75" s="1386"/>
      <c r="O75" s="1386"/>
      <c r="P75" s="1386"/>
      <c r="Q75" s="1386"/>
      <c r="R75" s="1386"/>
      <c r="S75" s="1386"/>
      <c r="T75" s="7"/>
      <c r="U75" s="7"/>
    </row>
    <row r="76" spans="1:21" ht="24" customHeight="1">
      <c r="A76" s="1356"/>
      <c r="B76" s="1356"/>
      <c r="C76" s="1356"/>
      <c r="D76" s="1360"/>
      <c r="E76" s="1360"/>
      <c r="F76" s="1360"/>
      <c r="G76" s="1360"/>
      <c r="H76" s="1365"/>
      <c r="I76" s="1367"/>
      <c r="J76" s="1368"/>
      <c r="K76" s="1387"/>
      <c r="L76" s="1387"/>
      <c r="M76" s="1387"/>
      <c r="N76" s="1387"/>
      <c r="O76" s="1387"/>
      <c r="P76" s="1387"/>
      <c r="Q76" s="1387"/>
      <c r="R76" s="1387"/>
      <c r="S76" s="1387"/>
      <c r="T76" s="7"/>
      <c r="U76" s="7"/>
    </row>
    <row r="77" spans="1:21" ht="24" customHeight="1">
      <c r="A77" s="1365" t="s">
        <v>10</v>
      </c>
      <c r="B77" s="1355"/>
      <c r="C77" s="1355"/>
      <c r="D77" s="1388"/>
      <c r="E77" s="1360"/>
      <c r="F77" s="1360"/>
      <c r="G77" s="1360"/>
      <c r="H77" s="1365" t="s">
        <v>42</v>
      </c>
      <c r="I77" s="1365"/>
      <c r="J77" s="1360"/>
      <c r="K77" s="1355"/>
      <c r="L77" s="1389"/>
      <c r="M77" s="1355"/>
      <c r="N77" s="1355"/>
      <c r="O77" s="1355"/>
      <c r="P77" s="1355"/>
      <c r="Q77" s="1355"/>
      <c r="R77" s="1355"/>
      <c r="S77" s="1355"/>
      <c r="T77" s="7"/>
      <c r="U77" s="7"/>
    </row>
    <row r="78" spans="1:21" ht="24" customHeight="1">
      <c r="A78" s="1360"/>
      <c r="B78" s="1368"/>
      <c r="C78" s="1368"/>
      <c r="D78" s="1360"/>
      <c r="E78" s="1360"/>
      <c r="F78" s="1360"/>
      <c r="G78" s="1360"/>
      <c r="H78" s="1365"/>
      <c r="I78" s="1367"/>
      <c r="J78" s="1368"/>
      <c r="K78" s="1387"/>
      <c r="L78" s="1387"/>
      <c r="M78" s="1387"/>
      <c r="N78" s="1387"/>
      <c r="O78" s="1387"/>
      <c r="P78" s="1387"/>
      <c r="Q78" s="1387"/>
      <c r="R78" s="1387"/>
      <c r="S78" s="1387"/>
      <c r="T78" s="7"/>
      <c r="U78" s="7"/>
    </row>
    <row r="79" spans="1:21" ht="24" customHeight="1">
      <c r="A79" s="1360"/>
      <c r="B79" s="1359"/>
      <c r="C79" s="1359"/>
      <c r="D79" s="1360"/>
      <c r="E79" s="1360"/>
      <c r="F79" s="1360"/>
      <c r="G79" s="1360"/>
      <c r="H79" s="1365" t="s">
        <v>674</v>
      </c>
      <c r="I79" s="1398"/>
      <c r="J79" s="1390"/>
      <c r="K79" s="1391"/>
      <c r="L79" s="1391"/>
      <c r="M79" s="1391"/>
      <c r="N79" s="1391"/>
      <c r="O79" s="1391"/>
      <c r="P79" s="1391"/>
      <c r="Q79" s="1391"/>
      <c r="R79" s="1391"/>
      <c r="S79" s="1391"/>
      <c r="T79" s="7"/>
      <c r="U79" s="7"/>
    </row>
    <row r="80" spans="1:21" ht="24" customHeight="1" thickBot="1">
      <c r="A80" s="1360"/>
      <c r="B80" s="1360"/>
      <c r="C80" s="1360"/>
      <c r="D80" s="1360"/>
      <c r="E80" s="1360"/>
      <c r="F80" s="1360"/>
      <c r="G80" s="1360"/>
      <c r="H80" s="1360"/>
      <c r="I80" s="1360"/>
      <c r="J80" s="1360"/>
      <c r="K80" s="1360"/>
      <c r="L80" s="1360"/>
      <c r="M80" s="1360"/>
      <c r="N80" s="1360"/>
      <c r="O80" s="1360"/>
      <c r="P80" s="1360"/>
      <c r="Q80" s="1360"/>
      <c r="R80" s="1360"/>
      <c r="S80" s="1360"/>
      <c r="T80" s="7"/>
      <c r="U80" s="7"/>
    </row>
    <row r="81" spans="1:21" ht="9.75" customHeight="1" thickTop="1">
      <c r="A81" s="1354"/>
      <c r="B81" s="1354"/>
      <c r="C81" s="1354"/>
      <c r="D81" s="1354"/>
      <c r="E81" s="1354"/>
      <c r="F81" s="1354"/>
      <c r="G81" s="1354"/>
      <c r="H81" s="1354"/>
      <c r="I81" s="1354"/>
      <c r="J81" s="1354"/>
      <c r="K81" s="1354"/>
      <c r="L81" s="1354"/>
      <c r="M81" s="1354"/>
      <c r="N81" s="1354"/>
      <c r="O81" s="1354"/>
      <c r="P81" s="1354"/>
      <c r="Q81" s="1354"/>
      <c r="R81" s="1354"/>
      <c r="S81" s="1354"/>
      <c r="T81" s="7"/>
      <c r="U81" s="7"/>
    </row>
    <row r="82" spans="1:21" ht="13.5" customHeight="1">
      <c r="A82" s="1353"/>
      <c r="B82" s="1353"/>
      <c r="C82" s="1353"/>
      <c r="D82" s="1353"/>
      <c r="E82" s="1353"/>
      <c r="F82" s="1353"/>
      <c r="G82" s="1353"/>
      <c r="H82" s="1353"/>
      <c r="I82" s="1353"/>
      <c r="J82" s="1353"/>
      <c r="K82" s="1353"/>
      <c r="L82" s="1353"/>
      <c r="M82" s="1353"/>
      <c r="N82" s="1353"/>
      <c r="O82" s="1353"/>
      <c r="P82" s="1353"/>
      <c r="Q82" s="1353"/>
      <c r="R82" s="1353"/>
      <c r="S82" s="1353"/>
      <c r="T82" s="7"/>
      <c r="U82" s="7"/>
    </row>
    <row r="83" spans="1:21" ht="15">
      <c r="A83" s="7"/>
      <c r="B83" s="7"/>
      <c r="C83" s="7"/>
      <c r="D83" s="7"/>
      <c r="E83" s="7"/>
      <c r="F83" s="7"/>
      <c r="G83" s="7"/>
      <c r="H83" s="7"/>
      <c r="I83" s="7"/>
      <c r="J83" s="7"/>
      <c r="K83" s="7"/>
      <c r="L83" s="7"/>
      <c r="M83" s="7"/>
      <c r="N83" s="7"/>
      <c r="O83" s="7"/>
      <c r="P83" s="7"/>
      <c r="Q83" s="7"/>
      <c r="R83" s="7"/>
      <c r="S83" s="7"/>
      <c r="T83" s="7"/>
      <c r="U83" s="7"/>
    </row>
    <row r="84" spans="1:21" ht="15">
      <c r="A84" s="7"/>
      <c r="B84" s="7"/>
      <c r="C84" s="7"/>
      <c r="D84" s="7"/>
      <c r="E84" s="7"/>
      <c r="F84" s="7"/>
      <c r="G84" s="7"/>
      <c r="H84" s="7"/>
      <c r="I84" s="7"/>
      <c r="J84" s="7"/>
      <c r="K84" s="7"/>
      <c r="L84" s="7"/>
      <c r="M84" s="7"/>
      <c r="N84" s="7"/>
      <c r="O84" s="7"/>
      <c r="P84" s="7"/>
      <c r="Q84" s="7"/>
      <c r="R84" s="7"/>
      <c r="S84" s="7"/>
      <c r="T84" s="7"/>
      <c r="U84" s="7"/>
    </row>
    <row r="85" spans="1:21" ht="15">
      <c r="A85" s="7"/>
      <c r="B85" s="7"/>
      <c r="C85" s="7"/>
      <c r="D85" s="7"/>
      <c r="E85" s="7"/>
      <c r="F85" s="7"/>
      <c r="G85" s="7"/>
      <c r="H85" s="7"/>
      <c r="I85" s="7"/>
      <c r="J85" s="7"/>
      <c r="K85" s="7"/>
      <c r="L85" s="7"/>
      <c r="M85" s="7"/>
      <c r="N85" s="7"/>
      <c r="O85" s="7"/>
      <c r="P85" s="7"/>
      <c r="Q85" s="7"/>
      <c r="R85" s="7"/>
      <c r="S85" s="7"/>
      <c r="T85" s="7"/>
      <c r="U85" s="7"/>
    </row>
    <row r="86" spans="1:21" ht="15">
      <c r="A86" s="7"/>
      <c r="B86" s="7"/>
      <c r="C86" s="7"/>
      <c r="D86" s="7"/>
      <c r="E86" s="7"/>
      <c r="F86" s="7"/>
      <c r="G86" s="7"/>
      <c r="H86" s="7"/>
      <c r="I86" s="7"/>
      <c r="J86" s="7"/>
      <c r="K86" s="7"/>
      <c r="L86" s="7"/>
      <c r="M86" s="7"/>
      <c r="N86" s="7"/>
      <c r="O86" s="7"/>
      <c r="P86" s="7"/>
      <c r="Q86" s="7"/>
      <c r="R86" s="7"/>
      <c r="S86" s="7"/>
      <c r="T86" s="7"/>
      <c r="U86" s="7"/>
    </row>
    <row r="87" spans="1:21" ht="15">
      <c r="A87" s="7"/>
      <c r="B87" s="7"/>
      <c r="C87" s="7"/>
      <c r="D87" s="7"/>
      <c r="E87" s="7"/>
      <c r="F87" s="7"/>
      <c r="G87" s="7"/>
      <c r="H87" s="7"/>
      <c r="I87" s="7"/>
      <c r="J87" s="7"/>
      <c r="K87" s="7"/>
      <c r="L87" s="7"/>
      <c r="M87" s="7"/>
      <c r="N87" s="7"/>
      <c r="O87" s="7"/>
      <c r="P87" s="7"/>
      <c r="Q87" s="7"/>
      <c r="R87" s="7"/>
      <c r="S87" s="7"/>
      <c r="T87" s="7"/>
      <c r="U87" s="7"/>
    </row>
    <row r="88" spans="1:21" ht="18">
      <c r="A88" s="7"/>
      <c r="B88" s="7"/>
      <c r="C88" s="7"/>
      <c r="D88" s="7"/>
      <c r="E88" s="7"/>
      <c r="F88" s="7"/>
      <c r="G88" s="7"/>
      <c r="H88" s="7"/>
      <c r="I88" s="7"/>
      <c r="J88" s="7"/>
      <c r="K88" s="7"/>
      <c r="L88" s="7"/>
      <c r="M88" s="7"/>
      <c r="N88" s="7"/>
      <c r="O88" s="24"/>
      <c r="P88" s="24"/>
      <c r="Q88" s="7"/>
      <c r="R88" s="7"/>
      <c r="S88" s="7"/>
      <c r="T88" s="7"/>
      <c r="U88" s="7"/>
    </row>
    <row r="89" spans="1:21" ht="15">
      <c r="A89" s="7"/>
      <c r="B89" s="7"/>
      <c r="C89" s="7"/>
      <c r="D89" s="7"/>
      <c r="E89" s="7"/>
      <c r="F89" s="7"/>
      <c r="G89" s="7"/>
      <c r="H89" s="7"/>
      <c r="I89" s="7"/>
      <c r="J89" s="7"/>
      <c r="K89" s="7"/>
      <c r="L89" s="7"/>
      <c r="M89" s="7"/>
      <c r="N89" s="7"/>
      <c r="O89" s="7"/>
      <c r="P89" s="7"/>
      <c r="Q89" s="7"/>
      <c r="R89" s="7"/>
      <c r="S89" s="7"/>
      <c r="T89" s="7"/>
      <c r="U89" s="7"/>
    </row>
    <row r="90" spans="1:21" ht="15">
      <c r="A90" s="7"/>
      <c r="B90" s="7"/>
      <c r="C90" s="7"/>
      <c r="D90" s="7"/>
      <c r="E90" s="7"/>
      <c r="F90" s="7"/>
      <c r="G90" s="7"/>
      <c r="H90" s="7"/>
      <c r="I90" s="7"/>
      <c r="J90" s="7"/>
      <c r="K90" s="7"/>
      <c r="L90" s="7"/>
      <c r="M90" s="7"/>
      <c r="N90" s="7"/>
      <c r="O90" s="7"/>
      <c r="P90" s="7"/>
      <c r="Q90" s="7"/>
      <c r="R90" s="7"/>
      <c r="S90" s="7"/>
      <c r="T90" s="7"/>
      <c r="U90" s="7"/>
    </row>
    <row r="91" spans="1:21" ht="15">
      <c r="A91" s="7"/>
      <c r="B91" s="7"/>
      <c r="C91" s="7"/>
      <c r="D91" s="7"/>
      <c r="E91" s="7"/>
      <c r="F91" s="7"/>
      <c r="G91" s="7"/>
      <c r="H91" s="7"/>
      <c r="I91" s="7"/>
      <c r="J91" s="7"/>
      <c r="K91" s="7"/>
      <c r="L91" s="7"/>
      <c r="M91" s="7"/>
      <c r="N91" s="7"/>
      <c r="O91" s="7"/>
      <c r="P91" s="7"/>
      <c r="Q91" s="7"/>
      <c r="R91" s="7"/>
      <c r="S91" s="7"/>
      <c r="T91" s="7"/>
      <c r="U91" s="7"/>
    </row>
    <row r="92" spans="1:21" ht="15">
      <c r="A92" s="7"/>
      <c r="B92" s="7"/>
      <c r="C92" s="7"/>
      <c r="D92" s="7"/>
      <c r="E92" s="7"/>
      <c r="F92" s="7"/>
      <c r="G92" s="7"/>
      <c r="H92" s="7"/>
      <c r="I92" s="7"/>
      <c r="J92" s="7"/>
      <c r="K92" s="7"/>
      <c r="L92" s="7"/>
      <c r="M92" s="7"/>
      <c r="N92" s="7"/>
      <c r="O92" s="7"/>
      <c r="P92" s="7"/>
      <c r="Q92" s="7"/>
      <c r="R92" s="7"/>
      <c r="S92" s="7"/>
      <c r="T92" s="7"/>
      <c r="U92" s="7"/>
    </row>
    <row r="93" spans="1:21" ht="15">
      <c r="A93" s="7"/>
      <c r="B93" s="7"/>
      <c r="C93" s="7"/>
      <c r="D93" s="7"/>
      <c r="E93" s="7"/>
      <c r="F93" s="7"/>
      <c r="G93" s="7"/>
      <c r="H93" s="7"/>
      <c r="I93" s="7"/>
      <c r="J93" s="7"/>
      <c r="K93" s="7"/>
      <c r="L93" s="7"/>
      <c r="M93" s="7"/>
      <c r="N93" s="7"/>
      <c r="O93" s="7"/>
      <c r="P93" s="7"/>
      <c r="Q93" s="7"/>
      <c r="R93" s="7"/>
      <c r="S93" s="7"/>
      <c r="T93" s="7"/>
      <c r="U93" s="7"/>
    </row>
    <row r="94" spans="1:21" ht="15">
      <c r="A94" s="7"/>
      <c r="B94" s="7"/>
      <c r="C94" s="7"/>
      <c r="D94" s="7"/>
      <c r="E94" s="7"/>
      <c r="F94" s="7"/>
      <c r="G94" s="7"/>
      <c r="H94" s="7"/>
      <c r="I94" s="7"/>
      <c r="J94" s="7"/>
      <c r="K94" s="7"/>
      <c r="L94" s="7"/>
      <c r="M94" s="7"/>
      <c r="N94" s="7"/>
      <c r="O94" s="7"/>
      <c r="P94" s="7"/>
      <c r="Q94" s="7"/>
      <c r="R94" s="7"/>
      <c r="S94" s="7"/>
      <c r="T94" s="7"/>
      <c r="U94" s="7"/>
    </row>
    <row r="95" spans="1:21" ht="13.5" customHeight="1">
      <c r="A95" s="7"/>
      <c r="B95" s="7"/>
      <c r="C95" s="7"/>
      <c r="D95" s="7"/>
      <c r="E95" s="7"/>
      <c r="F95" s="7"/>
      <c r="G95" s="7"/>
      <c r="H95" s="7"/>
      <c r="I95" s="7"/>
      <c r="J95" s="7"/>
      <c r="K95" s="7"/>
      <c r="L95" s="7"/>
      <c r="M95" s="7"/>
      <c r="N95" s="7"/>
      <c r="O95" s="7"/>
      <c r="P95" s="7"/>
      <c r="Q95" s="24"/>
      <c r="R95" s="24"/>
      <c r="S95" s="24"/>
      <c r="T95" s="24"/>
      <c r="U95" s="24"/>
    </row>
    <row r="96" spans="1:21" ht="13.5" customHeight="1">
      <c r="A96" s="7"/>
      <c r="B96" s="7"/>
      <c r="C96" s="7"/>
      <c r="D96" s="7"/>
      <c r="E96" s="7"/>
      <c r="F96" s="7"/>
      <c r="G96" s="7"/>
      <c r="H96" s="7"/>
      <c r="I96" s="7"/>
      <c r="J96" s="7"/>
      <c r="K96" s="7"/>
      <c r="L96" s="7"/>
      <c r="M96" s="7"/>
      <c r="N96" s="7"/>
      <c r="O96" s="7"/>
      <c r="P96" s="7"/>
      <c r="Q96" s="24"/>
      <c r="R96" s="24"/>
      <c r="S96" s="24"/>
      <c r="T96" s="24"/>
      <c r="U96" s="24"/>
    </row>
    <row r="97" spans="1:21" ht="15">
      <c r="A97" s="7"/>
      <c r="B97" s="7"/>
      <c r="C97" s="7"/>
      <c r="D97" s="7"/>
      <c r="E97" s="7"/>
      <c r="F97" s="7"/>
      <c r="G97" s="7"/>
      <c r="H97" s="7"/>
      <c r="I97" s="7"/>
      <c r="J97" s="7"/>
      <c r="K97" s="7"/>
      <c r="L97" s="7"/>
      <c r="M97" s="7"/>
      <c r="N97" s="7"/>
      <c r="O97" s="7"/>
      <c r="P97" s="7"/>
      <c r="Q97" s="7"/>
      <c r="R97" s="7"/>
      <c r="S97" s="7"/>
      <c r="T97" s="7"/>
      <c r="U97" s="7"/>
    </row>
    <row r="98" spans="1:21" ht="15">
      <c r="A98" s="7"/>
      <c r="B98" s="7"/>
      <c r="C98" s="7"/>
      <c r="D98" s="7"/>
      <c r="E98" s="7"/>
      <c r="F98" s="7"/>
      <c r="G98" s="7"/>
      <c r="H98" s="7"/>
      <c r="I98" s="7"/>
      <c r="J98" s="7"/>
      <c r="K98" s="7"/>
      <c r="L98" s="7"/>
      <c r="M98" s="7"/>
      <c r="N98" s="7"/>
      <c r="O98" s="7"/>
      <c r="P98" s="7"/>
      <c r="Q98" s="7"/>
      <c r="R98" s="7"/>
      <c r="S98" s="7"/>
      <c r="T98" s="7"/>
      <c r="U98" s="7"/>
    </row>
    <row r="99" spans="1:21" ht="15">
      <c r="A99" s="7"/>
      <c r="B99" s="7"/>
      <c r="C99" s="7"/>
      <c r="D99" s="7"/>
      <c r="E99" s="7"/>
      <c r="F99" s="7"/>
      <c r="G99" s="7"/>
      <c r="H99" s="7"/>
      <c r="I99" s="7"/>
      <c r="J99" s="7"/>
      <c r="K99" s="7"/>
      <c r="L99" s="7"/>
      <c r="M99" s="7"/>
      <c r="N99" s="7"/>
      <c r="O99" s="7"/>
      <c r="P99" s="7"/>
      <c r="Q99" s="7"/>
      <c r="R99" s="7"/>
      <c r="S99" s="7"/>
      <c r="T99" s="7"/>
      <c r="U99" s="7"/>
    </row>
    <row r="100" spans="1:21" ht="15">
      <c r="A100" s="7"/>
      <c r="B100" s="7"/>
      <c r="C100" s="7"/>
      <c r="D100" s="7"/>
      <c r="E100" s="7"/>
      <c r="F100" s="7"/>
      <c r="G100" s="7"/>
      <c r="H100" s="7"/>
      <c r="I100" s="7"/>
      <c r="J100" s="7"/>
      <c r="K100" s="7"/>
      <c r="L100" s="7"/>
      <c r="M100" s="7"/>
      <c r="N100" s="7"/>
      <c r="O100" s="7"/>
      <c r="P100" s="7"/>
      <c r="Q100" s="7"/>
      <c r="R100" s="7"/>
      <c r="S100" s="7"/>
      <c r="T100" s="7"/>
      <c r="U100" s="7"/>
    </row>
    <row r="101" spans="1:21" ht="15">
      <c r="A101" s="7"/>
      <c r="B101" s="7"/>
      <c r="C101" s="7"/>
      <c r="D101" s="7"/>
      <c r="E101" s="7"/>
      <c r="F101" s="7"/>
      <c r="G101" s="7"/>
      <c r="H101" s="7"/>
      <c r="I101" s="7"/>
      <c r="J101" s="7"/>
      <c r="K101" s="7"/>
      <c r="L101" s="7"/>
      <c r="M101" s="7"/>
      <c r="N101" s="7"/>
      <c r="O101" s="7"/>
      <c r="P101" s="7"/>
      <c r="Q101" s="7"/>
      <c r="R101" s="7"/>
      <c r="S101" s="7"/>
      <c r="T101" s="7"/>
      <c r="U101" s="7"/>
    </row>
    <row r="102" spans="1:21" ht="15">
      <c r="A102" s="7"/>
      <c r="B102" s="7"/>
      <c r="C102" s="7"/>
      <c r="D102" s="7"/>
      <c r="E102" s="7"/>
      <c r="F102" s="7"/>
      <c r="G102" s="7"/>
      <c r="H102" s="7"/>
      <c r="I102" s="7"/>
      <c r="J102" s="7"/>
      <c r="K102" s="7"/>
      <c r="L102" s="7"/>
      <c r="M102" s="7"/>
      <c r="N102" s="7"/>
      <c r="O102" s="7"/>
      <c r="P102" s="7"/>
      <c r="Q102" s="7"/>
      <c r="R102" s="7"/>
      <c r="S102" s="7"/>
      <c r="T102" s="7"/>
      <c r="U102" s="7"/>
    </row>
    <row r="103" spans="1:21" ht="15">
      <c r="A103" s="7"/>
      <c r="B103" s="7"/>
      <c r="C103" s="7"/>
      <c r="D103" s="7"/>
      <c r="E103" s="7"/>
      <c r="F103" s="7"/>
      <c r="G103" s="7"/>
      <c r="H103" s="7"/>
      <c r="I103" s="7"/>
      <c r="J103" s="7"/>
      <c r="K103" s="7"/>
      <c r="L103" s="7"/>
      <c r="M103" s="7"/>
      <c r="N103" s="7"/>
      <c r="O103" s="7"/>
      <c r="P103" s="7"/>
      <c r="Q103" s="7"/>
      <c r="R103" s="7"/>
      <c r="S103" s="7"/>
      <c r="T103" s="7"/>
      <c r="U103" s="7"/>
    </row>
    <row r="104" spans="1:21" ht="15">
      <c r="A104" s="7"/>
      <c r="B104" s="7"/>
      <c r="C104" s="7"/>
      <c r="D104" s="7"/>
      <c r="E104" s="7"/>
      <c r="F104" s="7"/>
      <c r="G104" s="7"/>
      <c r="H104" s="7"/>
      <c r="I104" s="7"/>
      <c r="J104" s="7"/>
      <c r="K104" s="7"/>
      <c r="L104" s="7"/>
      <c r="M104" s="7"/>
      <c r="N104" s="7"/>
      <c r="O104" s="7"/>
      <c r="P104" s="7"/>
      <c r="Q104" s="7"/>
      <c r="R104" s="7"/>
      <c r="S104" s="7"/>
      <c r="T104" s="7"/>
      <c r="U104" s="7"/>
    </row>
    <row r="105" spans="1:21" ht="15">
      <c r="A105" s="7"/>
      <c r="B105" s="7"/>
      <c r="C105" s="7"/>
      <c r="D105" s="7"/>
      <c r="E105" s="7"/>
      <c r="F105" s="7"/>
      <c r="G105" s="7"/>
      <c r="H105" s="7"/>
      <c r="I105" s="7"/>
      <c r="J105" s="7"/>
      <c r="K105" s="7"/>
      <c r="L105" s="7"/>
      <c r="M105" s="7"/>
      <c r="N105" s="7"/>
      <c r="O105" s="7"/>
      <c r="P105" s="7"/>
      <c r="Q105" s="7"/>
      <c r="R105" s="7"/>
      <c r="S105" s="7"/>
      <c r="T105" s="7"/>
      <c r="U105" s="7"/>
    </row>
    <row r="106" spans="1:21" ht="15">
      <c r="A106" s="7"/>
      <c r="B106" s="7"/>
      <c r="C106" s="7"/>
      <c r="D106" s="7"/>
      <c r="E106" s="7"/>
      <c r="F106" s="7"/>
      <c r="G106" s="7"/>
      <c r="H106" s="7"/>
      <c r="I106" s="7"/>
      <c r="J106" s="7"/>
      <c r="K106" s="7"/>
      <c r="L106" s="7"/>
      <c r="M106" s="7"/>
      <c r="N106" s="7"/>
      <c r="O106" s="7"/>
      <c r="P106" s="7"/>
      <c r="Q106" s="7"/>
      <c r="R106" s="7"/>
      <c r="S106" s="7"/>
      <c r="T106" s="7"/>
      <c r="U106" s="7"/>
    </row>
    <row r="107" spans="1:21" ht="15">
      <c r="A107" s="7"/>
      <c r="B107" s="7"/>
      <c r="C107" s="7"/>
      <c r="D107" s="7"/>
      <c r="E107" s="7"/>
      <c r="F107" s="7"/>
      <c r="G107" s="7"/>
      <c r="H107" s="7"/>
      <c r="I107" s="7"/>
      <c r="J107" s="7"/>
      <c r="K107" s="7"/>
      <c r="L107" s="7"/>
      <c r="M107" s="7"/>
      <c r="N107" s="7"/>
      <c r="O107" s="7"/>
      <c r="P107" s="7"/>
      <c r="Q107" s="7"/>
      <c r="R107" s="7"/>
      <c r="S107" s="7"/>
      <c r="T107" s="7"/>
      <c r="U107" s="7"/>
    </row>
    <row r="108" spans="1:21" ht="22.5" customHeight="1">
      <c r="A108" s="25"/>
      <c r="B108" s="26" t="s">
        <v>11</v>
      </c>
      <c r="C108" s="25"/>
      <c r="D108" s="25"/>
      <c r="E108" s="25"/>
      <c r="F108" s="25"/>
      <c r="G108" s="25"/>
      <c r="H108" s="25"/>
      <c r="I108" s="7"/>
      <c r="J108" s="7"/>
      <c r="K108" s="7"/>
      <c r="L108" s="7"/>
      <c r="M108" s="7"/>
      <c r="N108" s="7"/>
      <c r="O108" s="7"/>
      <c r="P108" s="7"/>
      <c r="Q108" s="7"/>
      <c r="R108" s="7"/>
      <c r="S108" s="7"/>
      <c r="T108" s="7"/>
      <c r="U108" s="7"/>
    </row>
    <row r="109" spans="1:21" ht="15">
      <c r="A109" s="25"/>
      <c r="B109" s="25"/>
      <c r="C109" s="25"/>
      <c r="D109" s="25"/>
      <c r="E109" s="25"/>
      <c r="F109" s="25"/>
      <c r="G109" s="25"/>
      <c r="H109" s="25"/>
      <c r="I109" s="7"/>
      <c r="J109" s="7"/>
      <c r="K109" s="7"/>
      <c r="L109" s="7"/>
      <c r="M109" s="7"/>
      <c r="N109" s="7"/>
      <c r="O109" s="7"/>
      <c r="P109" s="7"/>
      <c r="Q109" s="7"/>
      <c r="R109" s="7"/>
      <c r="S109" s="7"/>
      <c r="T109" s="7"/>
      <c r="U109" s="7"/>
    </row>
    <row r="110" spans="1:21" ht="18">
      <c r="A110" s="27"/>
      <c r="B110" s="28"/>
      <c r="C110" s="28"/>
      <c r="D110" s="28"/>
      <c r="E110" s="28"/>
      <c r="F110" s="28"/>
      <c r="G110" s="28"/>
      <c r="H110" s="28"/>
      <c r="I110" s="7"/>
      <c r="J110" s="7"/>
      <c r="K110" s="7"/>
      <c r="L110" s="7"/>
      <c r="M110" s="7"/>
      <c r="N110" s="7"/>
      <c r="O110" s="7"/>
      <c r="P110" s="7"/>
      <c r="Q110" s="7"/>
      <c r="R110" s="7"/>
      <c r="S110" s="7"/>
      <c r="T110" s="7"/>
      <c r="U110" s="7"/>
    </row>
    <row r="111" spans="1:21" ht="18">
      <c r="A111" s="27"/>
      <c r="B111" s="28"/>
      <c r="C111" s="28" t="s">
        <v>18</v>
      </c>
      <c r="D111" s="28"/>
      <c r="E111" s="27"/>
      <c r="F111" s="27"/>
      <c r="G111" s="27"/>
      <c r="H111" s="27"/>
      <c r="I111" s="7"/>
      <c r="J111" s="7"/>
      <c r="K111" s="7"/>
      <c r="L111" s="7"/>
      <c r="M111" s="7"/>
      <c r="N111" s="7"/>
      <c r="O111" s="7"/>
      <c r="P111" s="7"/>
      <c r="Q111" s="7"/>
      <c r="R111" s="7"/>
      <c r="S111" s="7"/>
      <c r="T111" s="7"/>
      <c r="U111" s="7"/>
    </row>
    <row r="112" spans="1:21" ht="18">
      <c r="A112" s="27"/>
      <c r="B112" s="28"/>
      <c r="C112" s="28" t="s">
        <v>19</v>
      </c>
      <c r="D112" s="28"/>
      <c r="E112" s="27"/>
      <c r="F112" s="27"/>
      <c r="G112" s="27"/>
      <c r="H112" s="27"/>
      <c r="I112" s="7"/>
      <c r="J112" s="7"/>
      <c r="K112" s="7"/>
      <c r="L112" s="7"/>
      <c r="M112" s="7"/>
      <c r="N112" s="7"/>
      <c r="O112" s="7"/>
      <c r="P112" s="7"/>
      <c r="Q112" s="7"/>
      <c r="R112" s="7"/>
      <c r="S112" s="7"/>
      <c r="T112" s="7"/>
      <c r="U112" s="7"/>
    </row>
    <row r="113" spans="1:21" ht="18">
      <c r="A113" s="27"/>
      <c r="B113" s="28"/>
      <c r="C113" s="28" t="s">
        <v>20</v>
      </c>
      <c r="D113" s="28"/>
      <c r="E113" s="27"/>
      <c r="F113" s="27"/>
      <c r="G113" s="27"/>
      <c r="H113" s="27"/>
      <c r="I113" s="7"/>
      <c r="J113" s="7"/>
      <c r="K113" s="7"/>
      <c r="L113" s="7"/>
      <c r="M113" s="7"/>
      <c r="N113" s="7"/>
      <c r="O113" s="7"/>
      <c r="P113" s="7"/>
      <c r="Q113" s="7"/>
      <c r="R113" s="7"/>
      <c r="S113" s="7"/>
      <c r="T113" s="7"/>
      <c r="U113" s="7"/>
    </row>
    <row r="114" spans="1:21" ht="18">
      <c r="A114" s="27"/>
      <c r="B114" s="28"/>
      <c r="C114" s="28" t="s">
        <v>19</v>
      </c>
      <c r="D114" s="27"/>
      <c r="E114" s="27"/>
      <c r="F114" s="27"/>
      <c r="G114" s="27"/>
      <c r="H114" s="27"/>
      <c r="I114" s="7"/>
      <c r="J114" s="7"/>
      <c r="K114" s="7"/>
      <c r="L114" s="7"/>
      <c r="M114" s="7"/>
      <c r="N114" s="7"/>
      <c r="O114" s="7"/>
      <c r="P114" s="7"/>
      <c r="Q114" s="7"/>
      <c r="R114" s="7"/>
      <c r="S114" s="7"/>
      <c r="T114" s="7"/>
      <c r="U114" s="7"/>
    </row>
    <row r="115" spans="1:21" ht="18">
      <c r="A115" s="27"/>
      <c r="B115" s="28"/>
      <c r="C115" s="28" t="s">
        <v>21</v>
      </c>
      <c r="D115" s="27"/>
      <c r="E115" s="27"/>
      <c r="F115" s="27"/>
      <c r="G115" s="27"/>
      <c r="H115" s="27"/>
      <c r="I115" s="7"/>
      <c r="J115" s="7"/>
      <c r="K115" s="7"/>
      <c r="L115" s="7"/>
      <c r="M115" s="7"/>
      <c r="N115" s="7"/>
      <c r="O115" s="7"/>
      <c r="P115" s="7"/>
      <c r="Q115" s="7"/>
      <c r="R115" s="7"/>
      <c r="S115" s="7"/>
      <c r="T115" s="7"/>
      <c r="U115" s="7"/>
    </row>
    <row r="116" spans="1:21" ht="18">
      <c r="A116" s="27"/>
      <c r="B116" s="28"/>
      <c r="C116" s="28" t="s">
        <v>19</v>
      </c>
      <c r="D116" s="27"/>
      <c r="E116" s="27"/>
      <c r="F116" s="27"/>
      <c r="G116" s="27"/>
      <c r="H116" s="27"/>
      <c r="I116" s="7"/>
      <c r="J116" s="7"/>
      <c r="K116" s="7"/>
      <c r="L116" s="7"/>
      <c r="M116" s="7"/>
      <c r="N116" s="7"/>
      <c r="O116" s="7"/>
      <c r="P116" s="7"/>
      <c r="Q116" s="7"/>
      <c r="R116" s="7"/>
      <c r="S116" s="7"/>
      <c r="T116" s="7"/>
      <c r="U116" s="7"/>
    </row>
    <row r="117" spans="1:21" ht="18">
      <c r="A117" s="27"/>
      <c r="B117" s="27"/>
      <c r="C117" s="28" t="s">
        <v>22</v>
      </c>
      <c r="D117" s="27"/>
      <c r="E117" s="27"/>
      <c r="F117" s="27"/>
      <c r="G117" s="27"/>
      <c r="H117" s="27"/>
      <c r="I117" s="7"/>
      <c r="J117" s="7"/>
      <c r="K117" s="7"/>
      <c r="L117" s="7"/>
      <c r="M117" s="7"/>
      <c r="N117" s="7"/>
      <c r="O117" s="7"/>
      <c r="P117" s="7"/>
      <c r="Q117" s="7"/>
      <c r="R117" s="7"/>
      <c r="S117" s="7"/>
      <c r="T117" s="7"/>
      <c r="U117" s="7"/>
    </row>
    <row r="118" spans="1:21" ht="18">
      <c r="A118" s="27"/>
      <c r="B118" s="27"/>
      <c r="C118" s="28" t="s">
        <v>19</v>
      </c>
      <c r="D118" s="27"/>
      <c r="E118" s="27"/>
      <c r="F118" s="27"/>
      <c r="G118" s="27"/>
      <c r="H118" s="27"/>
      <c r="I118" s="7"/>
      <c r="J118" s="7"/>
      <c r="K118" s="7"/>
      <c r="L118" s="7"/>
      <c r="M118" s="7"/>
      <c r="N118" s="7"/>
      <c r="O118" s="7"/>
      <c r="P118" s="7"/>
      <c r="Q118" s="7"/>
      <c r="R118" s="7"/>
      <c r="S118" s="7"/>
      <c r="T118" s="7"/>
      <c r="U118" s="7"/>
    </row>
    <row r="119" spans="1:21" ht="18">
      <c r="A119" s="27"/>
      <c r="B119" s="27"/>
      <c r="C119" s="28" t="s">
        <v>23</v>
      </c>
      <c r="D119" s="27"/>
      <c r="E119" s="27"/>
      <c r="F119" s="27"/>
      <c r="G119" s="27"/>
      <c r="H119" s="27"/>
      <c r="I119" s="7"/>
      <c r="J119" s="7"/>
      <c r="K119" s="7"/>
      <c r="L119" s="7"/>
      <c r="M119" s="7"/>
      <c r="N119" s="7"/>
      <c r="O119" s="7"/>
      <c r="P119" s="7"/>
      <c r="Q119" s="7"/>
      <c r="R119" s="7"/>
      <c r="S119" s="7"/>
      <c r="T119" s="7"/>
      <c r="U119" s="7"/>
    </row>
    <row r="120" spans="1:21" ht="18">
      <c r="A120" s="27"/>
      <c r="B120" s="27"/>
      <c r="C120" s="28" t="s">
        <v>19</v>
      </c>
      <c r="D120" s="27"/>
      <c r="E120" s="27"/>
      <c r="F120" s="27"/>
      <c r="G120" s="27"/>
      <c r="H120" s="27"/>
      <c r="I120" s="7"/>
      <c r="J120" s="7"/>
      <c r="K120" s="7"/>
      <c r="L120" s="7"/>
      <c r="M120" s="7"/>
      <c r="N120" s="7"/>
      <c r="O120" s="7"/>
      <c r="P120" s="7"/>
      <c r="Q120" s="7"/>
      <c r="R120" s="7"/>
      <c r="S120" s="7"/>
      <c r="T120" s="7"/>
      <c r="U120" s="7"/>
    </row>
    <row r="121" spans="1:21" ht="18">
      <c r="A121" s="27"/>
      <c r="B121" s="27"/>
      <c r="C121" s="28" t="s">
        <v>24</v>
      </c>
      <c r="D121" s="27"/>
      <c r="E121" s="27"/>
      <c r="F121" s="27"/>
      <c r="G121" s="27"/>
      <c r="H121" s="27"/>
      <c r="I121" s="7"/>
      <c r="J121" s="7"/>
      <c r="K121" s="7"/>
      <c r="L121" s="7"/>
      <c r="M121" s="7"/>
      <c r="N121" s="7"/>
      <c r="O121" s="7"/>
      <c r="P121" s="7"/>
      <c r="Q121" s="7"/>
      <c r="R121" s="7"/>
      <c r="S121" s="7"/>
      <c r="T121" s="7"/>
      <c r="U121" s="7"/>
    </row>
    <row r="122" spans="1:21" ht="18">
      <c r="A122" s="27"/>
      <c r="B122" s="27"/>
      <c r="C122" s="28" t="s">
        <v>19</v>
      </c>
      <c r="D122" s="27"/>
      <c r="E122" s="27"/>
      <c r="F122" s="27"/>
      <c r="G122" s="27"/>
      <c r="H122" s="27"/>
      <c r="I122" s="7"/>
      <c r="J122" s="7"/>
      <c r="K122" s="7"/>
      <c r="L122" s="7"/>
      <c r="M122" s="7"/>
      <c r="N122" s="7"/>
      <c r="O122" s="7"/>
      <c r="P122" s="7"/>
      <c r="Q122" s="7"/>
      <c r="R122" s="7"/>
      <c r="S122" s="7"/>
      <c r="T122" s="7"/>
      <c r="U122" s="7"/>
    </row>
    <row r="123" spans="1:21" ht="18">
      <c r="A123" s="27"/>
      <c r="B123" s="27"/>
      <c r="C123" s="28" t="s">
        <v>25</v>
      </c>
      <c r="D123" s="27"/>
      <c r="E123" s="27"/>
      <c r="F123" s="27"/>
      <c r="G123" s="27"/>
      <c r="H123" s="27"/>
      <c r="I123" s="7"/>
      <c r="J123" s="7"/>
      <c r="K123" s="7"/>
      <c r="L123" s="7"/>
      <c r="M123" s="7"/>
      <c r="N123" s="7"/>
      <c r="O123" s="7"/>
      <c r="P123" s="7"/>
      <c r="Q123" s="7"/>
      <c r="R123" s="7"/>
      <c r="S123" s="7"/>
      <c r="T123" s="7"/>
      <c r="U123" s="7"/>
    </row>
    <row r="124" spans="1:21" ht="18">
      <c r="A124" s="27"/>
      <c r="B124" s="27"/>
      <c r="C124" s="28" t="s">
        <v>19</v>
      </c>
      <c r="D124" s="27"/>
      <c r="E124" s="27"/>
      <c r="F124" s="27"/>
      <c r="G124" s="27"/>
      <c r="H124" s="27"/>
      <c r="I124" s="7"/>
      <c r="J124" s="7"/>
      <c r="K124" s="7"/>
      <c r="L124" s="7"/>
      <c r="M124" s="7"/>
      <c r="N124" s="7"/>
      <c r="O124" s="7"/>
      <c r="P124" s="7"/>
      <c r="Q124" s="7"/>
      <c r="R124" s="7"/>
      <c r="S124" s="7"/>
      <c r="T124" s="7"/>
      <c r="U124" s="7"/>
    </row>
    <row r="125" spans="1:21" ht="18">
      <c r="A125" s="27"/>
      <c r="B125" s="27"/>
      <c r="C125" s="28" t="s">
        <v>26</v>
      </c>
      <c r="D125" s="28"/>
      <c r="E125" s="28"/>
      <c r="F125" s="28"/>
      <c r="G125" s="27"/>
      <c r="H125" s="27"/>
      <c r="I125" s="7"/>
      <c r="J125" s="7"/>
      <c r="K125" s="7"/>
      <c r="L125" s="7"/>
      <c r="M125" s="7"/>
      <c r="N125" s="7"/>
      <c r="O125" s="7"/>
      <c r="P125" s="7"/>
      <c r="Q125" s="7"/>
      <c r="R125" s="7"/>
      <c r="S125" s="7"/>
      <c r="T125" s="7"/>
      <c r="U125" s="7"/>
    </row>
    <row r="126" spans="1:21" ht="18">
      <c r="A126" s="27"/>
      <c r="B126" s="27"/>
      <c r="C126" s="28"/>
      <c r="D126" s="28"/>
      <c r="E126" s="28"/>
      <c r="F126" s="28"/>
      <c r="G126" s="27"/>
      <c r="H126" s="27"/>
      <c r="I126" s="7"/>
      <c r="J126" s="7"/>
      <c r="K126" s="7"/>
      <c r="L126" s="7"/>
      <c r="M126" s="7"/>
      <c r="N126" s="7"/>
      <c r="O126" s="7"/>
      <c r="P126" s="7"/>
      <c r="Q126" s="7"/>
      <c r="R126" s="7"/>
      <c r="S126" s="7"/>
      <c r="T126" s="7"/>
      <c r="U126" s="7"/>
    </row>
    <row r="127" spans="1:21" ht="18">
      <c r="A127" s="27"/>
      <c r="B127" s="28"/>
      <c r="C127" s="28"/>
      <c r="D127" s="28"/>
      <c r="E127" s="27"/>
      <c r="F127" s="27"/>
      <c r="G127" s="27"/>
      <c r="H127" s="27"/>
      <c r="I127" s="7"/>
      <c r="J127" s="7"/>
      <c r="K127" s="7"/>
      <c r="L127" s="7"/>
      <c r="M127" s="7"/>
      <c r="N127" s="7"/>
      <c r="O127" s="7"/>
      <c r="P127" s="7"/>
      <c r="Q127" s="7"/>
      <c r="R127" s="7"/>
      <c r="S127" s="7"/>
      <c r="T127" s="7"/>
      <c r="U127" s="7"/>
    </row>
    <row r="128" spans="1:21" ht="18">
      <c r="A128" s="27"/>
      <c r="B128" s="28"/>
      <c r="C128" s="28"/>
      <c r="D128" s="28"/>
      <c r="E128" s="27"/>
      <c r="F128" s="27"/>
      <c r="G128" s="27"/>
      <c r="H128" s="27"/>
      <c r="I128" s="7"/>
      <c r="J128" s="7"/>
      <c r="K128" s="7"/>
      <c r="L128" s="7"/>
      <c r="M128" s="7"/>
      <c r="N128" s="7"/>
      <c r="O128" s="7"/>
      <c r="P128" s="7"/>
      <c r="Q128" s="7"/>
      <c r="R128" s="7"/>
      <c r="S128" s="7"/>
      <c r="T128" s="7"/>
      <c r="U128" s="7"/>
    </row>
    <row r="129" spans="1:21" ht="18">
      <c r="A129" s="27"/>
      <c r="B129" s="28"/>
      <c r="C129" s="28"/>
      <c r="D129" s="28"/>
      <c r="E129" s="27"/>
      <c r="F129" s="27"/>
      <c r="G129" s="27"/>
      <c r="H129" s="27"/>
      <c r="I129" s="7"/>
      <c r="J129" s="7"/>
      <c r="K129" s="7"/>
      <c r="L129" s="7"/>
      <c r="M129" s="7"/>
      <c r="N129" s="7"/>
      <c r="O129" s="7"/>
      <c r="P129" s="7"/>
      <c r="Q129" s="7"/>
      <c r="R129" s="7"/>
      <c r="S129" s="7"/>
      <c r="T129" s="7"/>
      <c r="U129" s="7"/>
    </row>
    <row r="130" spans="1:21" ht="15">
      <c r="A130" s="27"/>
      <c r="B130" s="27"/>
      <c r="C130" s="27"/>
      <c r="D130" s="27"/>
      <c r="E130" s="27"/>
      <c r="F130" s="27"/>
      <c r="G130" s="27"/>
      <c r="H130" s="27"/>
      <c r="I130" s="7"/>
      <c r="J130" s="7"/>
      <c r="K130" s="7"/>
      <c r="L130" s="7"/>
      <c r="M130" s="7"/>
      <c r="N130" s="7"/>
      <c r="O130" s="7"/>
      <c r="P130" s="7"/>
      <c r="Q130" s="7"/>
      <c r="R130" s="7"/>
      <c r="S130" s="7"/>
      <c r="T130" s="7"/>
      <c r="U130" s="7"/>
    </row>
    <row r="131" spans="1:21" ht="18">
      <c r="A131" s="27"/>
      <c r="B131" s="28"/>
      <c r="C131" s="28"/>
      <c r="D131" s="28"/>
      <c r="E131" s="28"/>
      <c r="F131" s="28"/>
      <c r="G131" s="28"/>
      <c r="H131" s="28"/>
      <c r="I131" s="7"/>
      <c r="J131" s="7"/>
      <c r="K131" s="7"/>
      <c r="L131" s="7"/>
      <c r="M131" s="7"/>
      <c r="N131" s="7"/>
      <c r="O131" s="7"/>
      <c r="P131" s="7"/>
      <c r="Q131" s="7"/>
      <c r="R131" s="7"/>
      <c r="S131" s="7"/>
      <c r="T131" s="7"/>
      <c r="U131" s="7"/>
    </row>
    <row r="132" spans="1:21" ht="18">
      <c r="A132" s="27"/>
      <c r="B132" s="28"/>
      <c r="C132" s="28" t="s">
        <v>18</v>
      </c>
      <c r="D132" s="28"/>
      <c r="E132" s="27"/>
      <c r="F132" s="27"/>
      <c r="G132" s="27"/>
      <c r="H132" s="27"/>
      <c r="I132" s="7"/>
      <c r="J132" s="7"/>
      <c r="K132" s="7"/>
      <c r="L132" s="7"/>
      <c r="M132" s="7"/>
      <c r="N132" s="7"/>
      <c r="O132" s="7"/>
      <c r="P132" s="7"/>
      <c r="Q132" s="7"/>
      <c r="R132" s="7"/>
      <c r="S132" s="7"/>
      <c r="T132" s="7"/>
      <c r="U132" s="7"/>
    </row>
    <row r="133" spans="1:21" ht="18">
      <c r="A133" s="27"/>
      <c r="B133" s="28"/>
      <c r="C133" s="28" t="s">
        <v>19</v>
      </c>
      <c r="D133" s="28"/>
      <c r="E133" s="27"/>
      <c r="F133" s="27"/>
      <c r="G133" s="27"/>
      <c r="H133" s="27"/>
      <c r="I133" s="7"/>
      <c r="J133" s="7"/>
      <c r="K133" s="7"/>
      <c r="L133" s="7"/>
      <c r="M133" s="7"/>
      <c r="N133" s="7"/>
      <c r="O133" s="7"/>
      <c r="P133" s="7"/>
      <c r="Q133" s="7"/>
      <c r="R133" s="7"/>
      <c r="S133" s="7"/>
      <c r="T133" s="7"/>
      <c r="U133" s="7"/>
    </row>
    <row r="134" spans="1:21" ht="18">
      <c r="A134" s="27"/>
      <c r="B134" s="28"/>
      <c r="C134" s="28" t="s">
        <v>20</v>
      </c>
      <c r="D134" s="28"/>
      <c r="E134" s="27"/>
      <c r="F134" s="27"/>
      <c r="G134" s="27"/>
      <c r="H134" s="27"/>
      <c r="I134" s="7"/>
      <c r="J134" s="7"/>
      <c r="K134" s="7"/>
      <c r="L134" s="7"/>
      <c r="M134" s="7"/>
      <c r="N134" s="7"/>
      <c r="O134" s="7"/>
      <c r="P134" s="7"/>
      <c r="Q134" s="7"/>
      <c r="R134" s="7"/>
      <c r="S134" s="7"/>
      <c r="T134" s="7"/>
      <c r="U134" s="7"/>
    </row>
    <row r="135" spans="1:21" ht="18">
      <c r="A135" s="27"/>
      <c r="B135" s="28"/>
      <c r="C135" s="28" t="s">
        <v>19</v>
      </c>
      <c r="D135" s="27"/>
      <c r="E135" s="27"/>
      <c r="F135" s="27"/>
      <c r="G135" s="27"/>
      <c r="H135" s="27"/>
      <c r="I135" s="7"/>
      <c r="J135" s="7"/>
      <c r="K135" s="7"/>
      <c r="L135" s="7"/>
      <c r="M135" s="7"/>
      <c r="N135" s="7"/>
      <c r="O135" s="7"/>
      <c r="P135" s="7"/>
      <c r="Q135" s="7"/>
      <c r="R135" s="7"/>
      <c r="S135" s="7"/>
      <c r="T135" s="7"/>
      <c r="U135" s="7"/>
    </row>
    <row r="136" spans="1:21" ht="18">
      <c r="A136" s="27"/>
      <c r="B136" s="28"/>
      <c r="C136" s="28" t="s">
        <v>27</v>
      </c>
      <c r="D136" s="27"/>
      <c r="E136" s="27"/>
      <c r="F136" s="27"/>
      <c r="G136" s="27"/>
      <c r="H136" s="27"/>
      <c r="I136" s="7"/>
      <c r="J136" s="7"/>
      <c r="K136" s="7"/>
      <c r="L136" s="7"/>
      <c r="M136" s="7"/>
      <c r="N136" s="7"/>
      <c r="O136" s="7"/>
      <c r="P136" s="7"/>
      <c r="Q136" s="7"/>
      <c r="R136" s="7"/>
      <c r="S136" s="7"/>
      <c r="T136" s="7"/>
      <c r="U136" s="7"/>
    </row>
    <row r="137" spans="1:21" ht="18">
      <c r="A137" s="27"/>
      <c r="B137" s="28"/>
      <c r="C137" s="28" t="s">
        <v>19</v>
      </c>
      <c r="D137" s="27"/>
      <c r="E137" s="27"/>
      <c r="F137" s="27"/>
      <c r="G137" s="27"/>
      <c r="H137" s="27"/>
      <c r="I137" s="7"/>
      <c r="J137" s="7"/>
      <c r="K137" s="7"/>
      <c r="L137" s="7"/>
      <c r="M137" s="7"/>
      <c r="N137" s="7"/>
      <c r="O137" s="7"/>
      <c r="P137" s="7"/>
      <c r="Q137" s="7"/>
      <c r="R137" s="7"/>
      <c r="S137" s="7"/>
      <c r="T137" s="7"/>
      <c r="U137" s="7"/>
    </row>
    <row r="138" spans="1:21" ht="18">
      <c r="A138" s="27"/>
      <c r="B138" s="27"/>
      <c r="C138" s="28" t="s">
        <v>21</v>
      </c>
      <c r="D138" s="27"/>
      <c r="E138" s="27"/>
      <c r="F138" s="27"/>
      <c r="G138" s="27"/>
      <c r="H138" s="27"/>
      <c r="I138" s="7"/>
      <c r="J138" s="7"/>
      <c r="K138" s="7"/>
      <c r="L138" s="7"/>
      <c r="M138" s="7"/>
      <c r="N138" s="7"/>
      <c r="O138" s="7"/>
      <c r="P138" s="7"/>
      <c r="Q138" s="7"/>
      <c r="R138" s="7"/>
      <c r="S138" s="7"/>
      <c r="T138" s="7"/>
      <c r="U138" s="7"/>
    </row>
    <row r="139" spans="1:21" ht="18">
      <c r="A139" s="27"/>
      <c r="B139" s="27"/>
      <c r="C139" s="28" t="s">
        <v>19</v>
      </c>
      <c r="D139" s="27"/>
      <c r="E139" s="27"/>
      <c r="F139" s="27"/>
      <c r="G139" s="27"/>
      <c r="H139" s="27"/>
      <c r="I139" s="7"/>
      <c r="J139" s="7"/>
      <c r="K139" s="7"/>
      <c r="L139" s="7"/>
      <c r="M139" s="7"/>
      <c r="N139" s="7"/>
      <c r="O139" s="7"/>
      <c r="P139" s="7"/>
      <c r="Q139" s="7"/>
      <c r="R139" s="7"/>
      <c r="S139" s="7"/>
      <c r="T139" s="7"/>
      <c r="U139" s="7"/>
    </row>
    <row r="140" spans="1:21" ht="18">
      <c r="A140" s="27"/>
      <c r="B140" s="27"/>
      <c r="C140" s="28" t="s">
        <v>28</v>
      </c>
      <c r="D140" s="27"/>
      <c r="E140" s="27"/>
      <c r="F140" s="27"/>
      <c r="G140" s="27"/>
      <c r="H140" s="27"/>
      <c r="I140" s="7"/>
      <c r="J140" s="7"/>
      <c r="K140" s="7"/>
      <c r="L140" s="7"/>
      <c r="M140" s="7"/>
      <c r="N140" s="7"/>
      <c r="O140" s="7"/>
      <c r="P140" s="7"/>
      <c r="Q140" s="7"/>
      <c r="R140" s="7"/>
      <c r="S140" s="7"/>
      <c r="T140" s="7"/>
      <c r="U140" s="7"/>
    </row>
    <row r="141" spans="1:21" ht="18">
      <c r="A141" s="27"/>
      <c r="B141" s="27"/>
      <c r="C141" s="28" t="s">
        <v>19</v>
      </c>
      <c r="D141" s="27"/>
      <c r="E141" s="27"/>
      <c r="F141" s="27"/>
      <c r="G141" s="27"/>
      <c r="H141" s="27"/>
      <c r="I141" s="7"/>
      <c r="J141" s="7"/>
      <c r="K141" s="7"/>
      <c r="L141" s="7"/>
      <c r="M141" s="7"/>
      <c r="N141" s="7"/>
      <c r="O141" s="7"/>
      <c r="P141" s="7"/>
      <c r="Q141" s="7"/>
      <c r="R141" s="7"/>
      <c r="S141" s="7"/>
      <c r="T141" s="7"/>
      <c r="U141" s="7"/>
    </row>
    <row r="142" spans="1:21" ht="18">
      <c r="A142" s="27"/>
      <c r="B142" s="27"/>
      <c r="C142" s="28" t="s">
        <v>29</v>
      </c>
      <c r="D142" s="27"/>
      <c r="E142" s="27"/>
      <c r="F142" s="27"/>
      <c r="G142" s="27"/>
      <c r="H142" s="27"/>
      <c r="I142" s="7"/>
      <c r="J142" s="7"/>
      <c r="K142" s="7"/>
      <c r="L142" s="7"/>
      <c r="M142" s="7"/>
      <c r="N142" s="7"/>
      <c r="O142" s="7"/>
      <c r="P142" s="7"/>
      <c r="Q142" s="7"/>
      <c r="R142" s="7"/>
      <c r="S142" s="7"/>
      <c r="T142" s="7"/>
      <c r="U142" s="7"/>
    </row>
    <row r="143" spans="1:21" ht="18">
      <c r="A143" s="27"/>
      <c r="B143" s="27"/>
      <c r="C143" s="28" t="s">
        <v>19</v>
      </c>
      <c r="D143" s="27"/>
      <c r="E143" s="27"/>
      <c r="F143" s="27"/>
      <c r="G143" s="27"/>
      <c r="H143" s="27"/>
      <c r="I143" s="7"/>
      <c r="J143" s="7"/>
      <c r="K143" s="7"/>
      <c r="L143" s="7"/>
      <c r="M143" s="7"/>
      <c r="N143" s="7"/>
      <c r="O143" s="7"/>
      <c r="P143" s="7"/>
      <c r="Q143" s="7"/>
      <c r="R143" s="7"/>
      <c r="S143" s="7"/>
      <c r="T143" s="7"/>
      <c r="U143" s="7"/>
    </row>
    <row r="144" spans="1:21" ht="18">
      <c r="A144" s="27"/>
      <c r="B144" s="27"/>
      <c r="C144" s="28" t="s">
        <v>22</v>
      </c>
      <c r="D144" s="27"/>
      <c r="E144" s="27"/>
      <c r="F144" s="27"/>
      <c r="G144" s="27"/>
      <c r="H144" s="27"/>
      <c r="I144" s="7"/>
      <c r="J144" s="7"/>
      <c r="K144" s="7"/>
      <c r="L144" s="7"/>
      <c r="M144" s="7"/>
      <c r="N144" s="7"/>
      <c r="O144" s="7"/>
      <c r="P144" s="7"/>
      <c r="Q144" s="7"/>
      <c r="R144" s="7"/>
      <c r="S144" s="7"/>
      <c r="T144" s="7"/>
      <c r="U144" s="7"/>
    </row>
    <row r="145" spans="1:21" ht="18">
      <c r="A145" s="27"/>
      <c r="B145" s="27"/>
      <c r="C145" s="28" t="s">
        <v>19</v>
      </c>
      <c r="D145" s="27"/>
      <c r="E145" s="27"/>
      <c r="F145" s="27"/>
      <c r="G145" s="27"/>
      <c r="H145" s="27"/>
      <c r="I145" s="7"/>
      <c r="J145" s="7"/>
      <c r="K145" s="7"/>
      <c r="L145" s="7"/>
      <c r="M145" s="7"/>
      <c r="N145" s="7"/>
      <c r="O145" s="7"/>
      <c r="P145" s="7"/>
      <c r="Q145" s="7"/>
      <c r="R145" s="7"/>
      <c r="S145" s="7"/>
      <c r="T145" s="7"/>
      <c r="U145" s="7"/>
    </row>
    <row r="146" spans="1:21" ht="18">
      <c r="A146" s="27"/>
      <c r="B146" s="27"/>
      <c r="C146" s="28" t="s">
        <v>30</v>
      </c>
      <c r="D146" s="27"/>
      <c r="E146" s="28"/>
      <c r="F146" s="28"/>
      <c r="G146" s="27"/>
      <c r="H146" s="27"/>
      <c r="I146" s="7"/>
      <c r="J146" s="7"/>
      <c r="K146" s="7"/>
      <c r="L146" s="7"/>
      <c r="M146" s="7"/>
      <c r="N146" s="7"/>
      <c r="O146" s="7"/>
      <c r="P146" s="7"/>
      <c r="Q146" s="7"/>
      <c r="R146" s="7"/>
      <c r="S146" s="7"/>
      <c r="T146" s="7"/>
      <c r="U146" s="7"/>
    </row>
    <row r="147" spans="1:21" ht="18">
      <c r="A147" s="27"/>
      <c r="B147" s="27"/>
      <c r="C147" s="28" t="s">
        <v>19</v>
      </c>
      <c r="D147" s="28"/>
      <c r="E147" s="28"/>
      <c r="F147" s="28"/>
      <c r="G147" s="27"/>
      <c r="H147" s="27"/>
      <c r="I147" s="7"/>
      <c r="J147" s="7"/>
      <c r="K147" s="7"/>
      <c r="L147" s="7"/>
      <c r="M147" s="7"/>
      <c r="N147" s="7"/>
      <c r="O147" s="7"/>
      <c r="P147" s="7"/>
      <c r="Q147" s="7"/>
      <c r="R147" s="7"/>
      <c r="S147" s="7"/>
      <c r="T147" s="7"/>
      <c r="U147" s="7"/>
    </row>
    <row r="148" spans="1:21" ht="18">
      <c r="A148" s="27"/>
      <c r="B148" s="27"/>
      <c r="C148" s="28" t="s">
        <v>31</v>
      </c>
      <c r="D148" s="28"/>
      <c r="E148" s="28"/>
      <c r="F148" s="28"/>
      <c r="G148" s="27"/>
      <c r="H148" s="27"/>
      <c r="I148" s="7"/>
      <c r="J148" s="7"/>
      <c r="K148" s="7"/>
      <c r="L148" s="7"/>
      <c r="M148" s="7"/>
      <c r="N148" s="7"/>
      <c r="O148" s="7"/>
      <c r="P148" s="7"/>
      <c r="Q148" s="7"/>
      <c r="R148" s="7"/>
      <c r="S148" s="7"/>
      <c r="T148" s="7"/>
      <c r="U148" s="7"/>
    </row>
    <row r="149" spans="1:21" ht="18">
      <c r="A149" s="27"/>
      <c r="B149" s="27"/>
      <c r="C149" s="28" t="s">
        <v>19</v>
      </c>
      <c r="D149" s="28"/>
      <c r="E149" s="28"/>
      <c r="F149" s="28"/>
      <c r="G149" s="27"/>
      <c r="H149" s="27"/>
      <c r="I149" s="7"/>
      <c r="J149" s="7"/>
      <c r="K149" s="7"/>
      <c r="L149" s="7"/>
      <c r="M149" s="7"/>
      <c r="N149" s="7"/>
      <c r="O149" s="7"/>
      <c r="P149" s="7"/>
      <c r="Q149" s="7"/>
      <c r="R149" s="7"/>
      <c r="S149" s="7"/>
      <c r="T149" s="7"/>
      <c r="U149" s="7"/>
    </row>
    <row r="150" spans="1:21" ht="18">
      <c r="A150" s="27"/>
      <c r="B150" s="27"/>
      <c r="C150" s="28" t="s">
        <v>23</v>
      </c>
      <c r="D150" s="28"/>
      <c r="E150" s="28"/>
      <c r="F150" s="28"/>
      <c r="G150" s="27"/>
      <c r="H150" s="27"/>
      <c r="I150" s="7"/>
      <c r="J150" s="7"/>
      <c r="K150" s="7"/>
      <c r="L150" s="7"/>
      <c r="M150" s="7"/>
      <c r="N150" s="7"/>
      <c r="O150" s="7"/>
      <c r="P150" s="7"/>
      <c r="Q150" s="7"/>
      <c r="R150" s="7"/>
      <c r="S150" s="7"/>
      <c r="T150" s="7"/>
      <c r="U150" s="7"/>
    </row>
    <row r="151" spans="1:21" ht="18">
      <c r="A151" s="27"/>
      <c r="B151" s="27"/>
      <c r="C151" s="28" t="s">
        <v>19</v>
      </c>
      <c r="D151" s="28"/>
      <c r="E151" s="28"/>
      <c r="F151" s="28"/>
      <c r="G151" s="27"/>
      <c r="H151" s="27"/>
      <c r="I151" s="7"/>
      <c r="J151" s="7"/>
      <c r="K151" s="7"/>
      <c r="L151" s="7"/>
      <c r="M151" s="7"/>
      <c r="N151" s="7"/>
      <c r="O151" s="7"/>
      <c r="P151" s="7"/>
      <c r="Q151" s="7"/>
      <c r="R151" s="7"/>
      <c r="S151" s="7"/>
      <c r="T151" s="7"/>
      <c r="U151" s="7"/>
    </row>
    <row r="152" spans="1:21" ht="18">
      <c r="A152" s="27"/>
      <c r="B152" s="27"/>
      <c r="C152" s="28" t="s">
        <v>24</v>
      </c>
      <c r="D152" s="28"/>
      <c r="E152" s="28"/>
      <c r="F152" s="28"/>
      <c r="G152" s="27"/>
      <c r="H152" s="27"/>
      <c r="I152" s="7"/>
      <c r="J152" s="7"/>
      <c r="K152" s="7"/>
      <c r="L152" s="7"/>
      <c r="M152" s="7"/>
      <c r="N152" s="7"/>
      <c r="O152" s="7"/>
      <c r="P152" s="7"/>
      <c r="Q152" s="7"/>
      <c r="R152" s="7"/>
      <c r="S152" s="7"/>
      <c r="T152" s="7"/>
      <c r="U152" s="7"/>
    </row>
    <row r="153" spans="1:21" ht="18">
      <c r="A153" s="27"/>
      <c r="B153" s="27"/>
      <c r="C153" s="28" t="s">
        <v>19</v>
      </c>
      <c r="D153" s="28"/>
      <c r="E153" s="28"/>
      <c r="F153" s="28"/>
      <c r="G153" s="27"/>
      <c r="H153" s="27"/>
      <c r="I153" s="7"/>
      <c r="J153" s="7"/>
      <c r="K153" s="7"/>
      <c r="L153" s="7"/>
      <c r="M153" s="7"/>
      <c r="N153" s="7"/>
      <c r="O153" s="7"/>
      <c r="P153" s="7"/>
      <c r="Q153" s="7"/>
      <c r="R153" s="7"/>
      <c r="S153" s="7"/>
      <c r="T153" s="7"/>
      <c r="U153" s="7"/>
    </row>
    <row r="154" spans="1:21" ht="18">
      <c r="A154" s="27"/>
      <c r="B154" s="27"/>
      <c r="C154" s="28" t="s">
        <v>25</v>
      </c>
      <c r="D154" s="28"/>
      <c r="E154" s="28"/>
      <c r="F154" s="28"/>
      <c r="G154" s="27"/>
      <c r="H154" s="27"/>
      <c r="I154" s="7"/>
      <c r="J154" s="7"/>
      <c r="K154" s="7"/>
      <c r="L154" s="7"/>
      <c r="M154" s="7"/>
      <c r="N154" s="7"/>
      <c r="O154" s="7"/>
      <c r="P154" s="7"/>
      <c r="Q154" s="7"/>
      <c r="R154" s="7"/>
      <c r="S154" s="7"/>
      <c r="T154" s="7"/>
      <c r="U154" s="7"/>
    </row>
    <row r="155" spans="1:21" ht="18">
      <c r="A155" s="27"/>
      <c r="B155" s="27"/>
      <c r="C155" s="28" t="s">
        <v>19</v>
      </c>
      <c r="D155" s="27"/>
      <c r="E155" s="28"/>
      <c r="F155" s="28"/>
      <c r="G155" s="27"/>
      <c r="H155" s="27"/>
      <c r="I155" s="7"/>
      <c r="J155" s="7"/>
      <c r="K155" s="7"/>
      <c r="L155" s="7"/>
      <c r="M155" s="7"/>
      <c r="N155" s="7"/>
      <c r="O155" s="7"/>
      <c r="P155" s="7"/>
      <c r="Q155" s="7"/>
      <c r="R155" s="7"/>
      <c r="S155" s="7"/>
      <c r="T155" s="7"/>
      <c r="U155" s="7"/>
    </row>
    <row r="156" spans="1:21" ht="18">
      <c r="A156" s="27"/>
      <c r="B156" s="27"/>
      <c r="C156" s="28" t="s">
        <v>32</v>
      </c>
      <c r="D156" s="28"/>
      <c r="E156" s="28"/>
      <c r="F156" s="28"/>
      <c r="G156" s="27"/>
      <c r="H156" s="27"/>
      <c r="I156" s="7"/>
      <c r="J156" s="7"/>
      <c r="K156" s="7"/>
      <c r="L156" s="7"/>
      <c r="M156" s="7"/>
      <c r="N156" s="7"/>
      <c r="O156" s="7"/>
      <c r="P156" s="7"/>
      <c r="Q156" s="7"/>
      <c r="R156" s="7"/>
      <c r="S156" s="7"/>
      <c r="T156" s="7"/>
      <c r="U156" s="7"/>
    </row>
    <row r="157" spans="1:21" ht="18">
      <c r="A157" s="27"/>
      <c r="B157" s="27"/>
      <c r="C157" s="28" t="s">
        <v>19</v>
      </c>
      <c r="D157" s="28"/>
      <c r="E157" s="28"/>
      <c r="F157" s="28"/>
      <c r="G157" s="27"/>
      <c r="H157" s="27"/>
      <c r="I157" s="7"/>
      <c r="J157" s="7"/>
      <c r="K157" s="7"/>
      <c r="L157" s="7"/>
      <c r="M157" s="7"/>
      <c r="N157" s="7"/>
      <c r="O157" s="7"/>
      <c r="P157" s="7"/>
      <c r="Q157" s="7"/>
      <c r="R157" s="7"/>
      <c r="S157" s="7"/>
      <c r="T157" s="7"/>
      <c r="U157" s="7"/>
    </row>
    <row r="158" spans="1:21" ht="18">
      <c r="A158" s="27"/>
      <c r="B158" s="27"/>
      <c r="C158" s="28" t="s">
        <v>33</v>
      </c>
      <c r="D158" s="27"/>
      <c r="E158" s="28"/>
      <c r="F158" s="28"/>
      <c r="G158" s="27"/>
      <c r="H158" s="27"/>
      <c r="I158" s="7"/>
      <c r="J158" s="7"/>
      <c r="K158" s="7"/>
      <c r="L158" s="7"/>
      <c r="M158" s="7"/>
      <c r="N158" s="7"/>
      <c r="O158" s="7"/>
      <c r="P158" s="7"/>
      <c r="Q158" s="7"/>
      <c r="R158" s="7"/>
      <c r="S158" s="7"/>
      <c r="T158" s="7"/>
      <c r="U158" s="7"/>
    </row>
    <row r="159" spans="1:21" ht="18">
      <c r="A159" s="27"/>
      <c r="B159" s="27"/>
      <c r="C159" s="28" t="s">
        <v>19</v>
      </c>
      <c r="D159" s="27"/>
      <c r="E159" s="28"/>
      <c r="F159" s="28"/>
      <c r="G159" s="27"/>
      <c r="H159" s="27"/>
      <c r="I159" s="7"/>
      <c r="J159" s="7"/>
      <c r="K159" s="7"/>
      <c r="L159" s="7"/>
      <c r="M159" s="7"/>
      <c r="N159" s="7"/>
      <c r="O159" s="7"/>
      <c r="P159" s="7"/>
      <c r="Q159" s="7"/>
      <c r="R159" s="7"/>
      <c r="S159" s="7"/>
      <c r="T159" s="7"/>
      <c r="U159" s="7"/>
    </row>
    <row r="160" spans="1:21" ht="18">
      <c r="A160" s="27"/>
      <c r="B160" s="27"/>
      <c r="C160" s="28" t="s">
        <v>34</v>
      </c>
      <c r="D160" s="27"/>
      <c r="E160" s="28"/>
      <c r="F160" s="28"/>
      <c r="G160" s="27"/>
      <c r="H160" s="27"/>
      <c r="I160" s="7"/>
      <c r="J160" s="7"/>
      <c r="K160" s="7"/>
      <c r="L160" s="7"/>
      <c r="M160" s="7"/>
      <c r="N160" s="7"/>
      <c r="O160" s="7"/>
      <c r="P160" s="7"/>
      <c r="Q160" s="7"/>
      <c r="R160" s="7"/>
      <c r="S160" s="7"/>
      <c r="T160" s="7"/>
      <c r="U160" s="7"/>
    </row>
    <row r="161" spans="1:21" ht="18">
      <c r="A161" s="27"/>
      <c r="B161" s="27"/>
      <c r="C161" s="28" t="s">
        <v>19</v>
      </c>
      <c r="D161" s="27"/>
      <c r="E161" s="28"/>
      <c r="F161" s="28"/>
      <c r="G161" s="27"/>
      <c r="H161" s="27"/>
      <c r="I161" s="7"/>
      <c r="J161" s="7"/>
      <c r="K161" s="7"/>
      <c r="L161" s="7"/>
      <c r="M161" s="7"/>
      <c r="N161" s="7"/>
      <c r="O161" s="7"/>
      <c r="P161" s="7"/>
      <c r="Q161" s="7"/>
      <c r="R161" s="7"/>
      <c r="S161" s="7"/>
      <c r="T161" s="7"/>
      <c r="U161" s="7"/>
    </row>
    <row r="162" spans="1:21" ht="18">
      <c r="A162" s="27"/>
      <c r="B162" s="27"/>
      <c r="C162" s="28" t="s">
        <v>35</v>
      </c>
      <c r="D162" s="28"/>
      <c r="E162" s="28"/>
      <c r="F162" s="28"/>
      <c r="G162" s="27"/>
      <c r="H162" s="27"/>
      <c r="I162" s="7"/>
      <c r="J162" s="7"/>
      <c r="K162" s="7"/>
      <c r="L162" s="7"/>
      <c r="M162" s="7"/>
      <c r="N162" s="7"/>
      <c r="O162" s="7"/>
      <c r="P162" s="7"/>
      <c r="Q162" s="7"/>
      <c r="R162" s="7"/>
      <c r="S162" s="7"/>
      <c r="T162" s="7"/>
      <c r="U162" s="7"/>
    </row>
    <row r="163" spans="1:21" ht="18">
      <c r="A163" s="27"/>
      <c r="B163" s="27"/>
      <c r="C163" s="28" t="s">
        <v>19</v>
      </c>
      <c r="D163" s="28"/>
      <c r="E163" s="28"/>
      <c r="F163" s="28"/>
      <c r="G163" s="27"/>
      <c r="H163" s="27"/>
      <c r="I163" s="7"/>
      <c r="J163" s="7"/>
      <c r="K163" s="7"/>
      <c r="L163" s="7"/>
      <c r="M163" s="7"/>
      <c r="N163" s="7"/>
      <c r="O163" s="7"/>
      <c r="P163" s="7"/>
      <c r="Q163" s="7"/>
      <c r="R163" s="7"/>
      <c r="S163" s="7"/>
      <c r="T163" s="7"/>
      <c r="U163" s="7"/>
    </row>
    <row r="164" spans="1:21" ht="18">
      <c r="A164" s="27"/>
      <c r="B164" s="27"/>
      <c r="C164" s="28" t="s">
        <v>36</v>
      </c>
      <c r="D164" s="28"/>
      <c r="E164" s="28"/>
      <c r="F164" s="28"/>
      <c r="G164" s="27"/>
      <c r="H164" s="27"/>
      <c r="I164" s="7"/>
      <c r="J164" s="7"/>
      <c r="K164" s="7"/>
      <c r="L164" s="7"/>
      <c r="M164" s="7"/>
      <c r="N164" s="7"/>
      <c r="O164" s="7"/>
      <c r="P164" s="7"/>
      <c r="Q164" s="7"/>
      <c r="R164" s="7"/>
      <c r="S164" s="7"/>
      <c r="T164" s="7"/>
      <c r="U164" s="7"/>
    </row>
    <row r="165" spans="1:21" ht="18">
      <c r="A165" s="27"/>
      <c r="B165" s="27"/>
      <c r="C165" s="28" t="s">
        <v>19</v>
      </c>
      <c r="D165" s="28"/>
      <c r="E165" s="28"/>
      <c r="F165" s="28"/>
      <c r="G165" s="27"/>
      <c r="H165" s="27"/>
      <c r="I165" s="7"/>
      <c r="J165" s="7"/>
      <c r="K165" s="7"/>
      <c r="L165" s="7"/>
      <c r="M165" s="7"/>
      <c r="N165" s="7"/>
      <c r="O165" s="7"/>
      <c r="P165" s="7"/>
      <c r="Q165" s="7"/>
      <c r="R165" s="7"/>
      <c r="S165" s="7"/>
      <c r="T165" s="7"/>
      <c r="U165" s="7"/>
    </row>
    <row r="166" spans="1:21" ht="18">
      <c r="A166" s="27"/>
      <c r="B166" s="27"/>
      <c r="C166" s="28" t="s">
        <v>26</v>
      </c>
      <c r="D166" s="28"/>
      <c r="E166" s="28"/>
      <c r="F166" s="28"/>
      <c r="G166" s="27"/>
      <c r="H166" s="27"/>
      <c r="I166" s="7"/>
      <c r="J166" s="7"/>
      <c r="K166" s="7"/>
      <c r="L166" s="7"/>
      <c r="M166" s="7"/>
      <c r="N166" s="7"/>
      <c r="O166" s="7"/>
      <c r="P166" s="7"/>
      <c r="Q166" s="7"/>
      <c r="R166" s="7"/>
      <c r="S166" s="7"/>
      <c r="T166" s="7"/>
      <c r="U166" s="7"/>
    </row>
    <row r="167" spans="1:21" ht="18">
      <c r="A167" s="27"/>
      <c r="B167" s="27"/>
      <c r="C167" s="28"/>
      <c r="D167" s="28"/>
      <c r="E167" s="28"/>
      <c r="F167" s="28"/>
      <c r="G167" s="27"/>
      <c r="H167" s="27"/>
      <c r="I167" s="7"/>
      <c r="J167" s="7"/>
      <c r="K167" s="7"/>
      <c r="L167" s="7"/>
      <c r="M167" s="7"/>
      <c r="N167" s="7"/>
      <c r="O167" s="7"/>
      <c r="P167" s="7"/>
      <c r="Q167" s="7"/>
      <c r="R167" s="7"/>
      <c r="S167" s="7"/>
      <c r="T167" s="7"/>
      <c r="U167" s="7"/>
    </row>
    <row r="168" spans="1:21" ht="18">
      <c r="A168" s="25"/>
      <c r="B168" s="25"/>
      <c r="C168" s="25"/>
      <c r="D168" s="29"/>
      <c r="E168" s="29"/>
      <c r="F168" s="29"/>
      <c r="G168" s="29"/>
      <c r="H168" s="25"/>
      <c r="I168" s="7"/>
      <c r="J168" s="7"/>
      <c r="K168" s="7"/>
      <c r="L168" s="7"/>
      <c r="M168" s="7"/>
      <c r="N168" s="7"/>
      <c r="O168" s="7"/>
      <c r="P168" s="7"/>
      <c r="Q168" s="7"/>
      <c r="R168" s="7"/>
      <c r="S168" s="7"/>
      <c r="T168" s="7"/>
      <c r="U168" s="7"/>
    </row>
    <row r="169" spans="1:21" ht="15">
      <c r="A169" s="7"/>
      <c r="B169" s="7"/>
      <c r="C169" s="7"/>
      <c r="D169" s="7"/>
      <c r="E169" s="7"/>
      <c r="F169" s="7"/>
      <c r="G169" s="7"/>
      <c r="H169" s="7"/>
      <c r="I169" s="7"/>
      <c r="J169" s="7"/>
      <c r="K169" s="7"/>
      <c r="L169" s="7"/>
      <c r="M169" s="7"/>
      <c r="N169" s="7"/>
      <c r="O169" s="7"/>
      <c r="P169" s="7"/>
      <c r="Q169" s="7"/>
      <c r="R169" s="7"/>
      <c r="S169" s="7"/>
      <c r="T169" s="7"/>
      <c r="U169" s="7"/>
    </row>
  </sheetData>
  <sheetProtection/>
  <mergeCells count="12">
    <mergeCell ref="F51:R51"/>
    <mergeCell ref="O20:Q20"/>
    <mergeCell ref="A23:S23"/>
    <mergeCell ref="C35:D35"/>
    <mergeCell ref="C34:D34"/>
    <mergeCell ref="O21:Q21"/>
    <mergeCell ref="A5:S5"/>
    <mergeCell ref="A2:S2"/>
    <mergeCell ref="A3:S3"/>
    <mergeCell ref="K21:M21"/>
    <mergeCell ref="D19:M19"/>
    <mergeCell ref="O19:Q19"/>
  </mergeCells>
  <printOptions/>
  <pageMargins left="0.95" right="0.55" top="0.25" bottom="0.25" header="0" footer="0"/>
  <pageSetup horizontalDpi="600" verticalDpi="600" orientation="portrait" scale="39" r:id="rId1"/>
</worksheet>
</file>

<file path=xl/worksheets/sheet10.xml><?xml version="1.0" encoding="utf-8"?>
<worksheet xmlns="http://schemas.openxmlformats.org/spreadsheetml/2006/main" xmlns:r="http://schemas.openxmlformats.org/officeDocument/2006/relationships">
  <sheetPr>
    <pageSetUpPr fitToPage="1"/>
  </sheetPr>
  <dimension ref="A1:L70"/>
  <sheetViews>
    <sheetView showGridLines="0" zoomScale="55" zoomScaleNormal="55" zoomScaleSheetLayoutView="55" zoomScalePageLayoutView="0" workbookViewId="0" topLeftCell="A1">
      <selection activeCell="A1" sqref="A1"/>
    </sheetView>
  </sheetViews>
  <sheetFormatPr defaultColWidth="8.6640625" defaultRowHeight="15"/>
  <cols>
    <col min="1" max="1" width="24.4453125" style="1" customWidth="1"/>
    <col min="2" max="2" width="29.88671875" style="1" customWidth="1"/>
    <col min="3" max="3" width="43.5546875" style="1" customWidth="1"/>
    <col min="4" max="4" width="16.99609375" style="1" customWidth="1"/>
    <col min="5" max="5" width="19.5546875" style="1" customWidth="1"/>
    <col min="6" max="6" width="21.4453125" style="1" customWidth="1"/>
    <col min="7" max="7" width="20.6640625" style="1" customWidth="1"/>
    <col min="8" max="8" width="2.77734375" style="1" customWidth="1"/>
    <col min="9" max="9" width="13.88671875" style="1" customWidth="1"/>
    <col min="10" max="10" width="12.6640625" style="1" customWidth="1"/>
    <col min="11" max="11" width="1.66796875" style="1" customWidth="1"/>
    <col min="12" max="16384" width="8.6640625" style="1" customWidth="1"/>
  </cols>
  <sheetData>
    <row r="1" spans="1:10" ht="18" customHeight="1">
      <c r="A1" s="684"/>
      <c r="B1" s="1530"/>
      <c r="C1" s="1530"/>
      <c r="D1" s="1530"/>
      <c r="E1" s="1530"/>
      <c r="F1" s="1506"/>
      <c r="G1" s="1506"/>
      <c r="H1" s="656"/>
      <c r="I1" s="1321"/>
      <c r="J1" s="1321"/>
    </row>
    <row r="2" spans="1:10" ht="24" customHeight="1">
      <c r="A2" s="1697" t="str">
        <f>CORPORATION</f>
        <v>Enter Corporation name here</v>
      </c>
      <c r="B2" s="1697"/>
      <c r="C2" s="1697"/>
      <c r="D2" s="1697"/>
      <c r="E2" s="1697"/>
      <c r="F2" s="1697"/>
      <c r="G2" s="1697"/>
      <c r="H2" s="1332"/>
      <c r="I2" s="1332"/>
      <c r="J2" s="1332"/>
    </row>
    <row r="3" spans="1:10" ht="24" customHeight="1">
      <c r="A3" s="1697" t="s">
        <v>116</v>
      </c>
      <c r="B3" s="1697"/>
      <c r="C3" s="1697"/>
      <c r="D3" s="1697"/>
      <c r="E3" s="1697"/>
      <c r="F3" s="1697"/>
      <c r="G3" s="1697"/>
      <c r="H3" s="1333"/>
      <c r="I3" s="1333"/>
      <c r="J3" s="1333"/>
    </row>
    <row r="4" spans="1:10" ht="24" customHeight="1">
      <c r="A4" s="1697" t="s">
        <v>102</v>
      </c>
      <c r="B4" s="1697"/>
      <c r="C4" s="1697"/>
      <c r="D4" s="1697"/>
      <c r="E4" s="1697"/>
      <c r="F4" s="1697"/>
      <c r="G4" s="1697"/>
      <c r="H4" s="1332"/>
      <c r="I4" s="1332"/>
      <c r="J4" s="1332"/>
    </row>
    <row r="5" spans="1:10" ht="24" customHeight="1">
      <c r="A5" s="1698" t="s">
        <v>1110</v>
      </c>
      <c r="B5" s="1698"/>
      <c r="C5" s="1698"/>
      <c r="D5" s="1698"/>
      <c r="E5" s="1698"/>
      <c r="F5" s="1698"/>
      <c r="G5" s="1698"/>
      <c r="H5" s="1332"/>
      <c r="I5" s="1332"/>
      <c r="J5" s="1332"/>
    </row>
    <row r="6" spans="1:10" ht="24" customHeight="1">
      <c r="A6" s="1699" t="str">
        <f>PERIOD</f>
        <v>Enter quarter here</v>
      </c>
      <c r="B6" s="1699"/>
      <c r="C6" s="1699"/>
      <c r="D6" s="1699"/>
      <c r="E6" s="1699"/>
      <c r="F6" s="1699"/>
      <c r="G6" s="1699"/>
      <c r="H6" s="1334"/>
      <c r="I6" s="1334"/>
      <c r="J6" s="1334"/>
    </row>
    <row r="7" spans="1:10" ht="24" customHeight="1">
      <c r="A7" s="1697" t="s">
        <v>1158</v>
      </c>
      <c r="B7" s="1697"/>
      <c r="C7" s="1697"/>
      <c r="D7" s="1697"/>
      <c r="E7" s="1697"/>
      <c r="F7" s="1697"/>
      <c r="G7" s="1697"/>
      <c r="H7" s="1333"/>
      <c r="I7" s="1333"/>
      <c r="J7" s="1333"/>
    </row>
    <row r="8" spans="1:10" ht="24" customHeight="1">
      <c r="A8" s="1696" t="s">
        <v>322</v>
      </c>
      <c r="B8" s="1696"/>
      <c r="C8" s="1696"/>
      <c r="D8" s="1696"/>
      <c r="E8" s="1696"/>
      <c r="F8" s="1696"/>
      <c r="G8" s="1696"/>
      <c r="H8" s="1332"/>
      <c r="I8" s="1332"/>
      <c r="J8" s="1332"/>
    </row>
    <row r="9" spans="1:7" ht="15">
      <c r="A9" s="684"/>
      <c r="B9" s="684"/>
      <c r="C9" s="684"/>
      <c r="D9" s="684"/>
      <c r="E9" s="684"/>
      <c r="F9" s="684"/>
      <c r="G9" s="684"/>
    </row>
    <row r="10" spans="1:7" ht="20.25" customHeight="1">
      <c r="A10" s="684"/>
      <c r="B10" s="684"/>
      <c r="C10" s="684"/>
      <c r="D10" s="684"/>
      <c r="E10" s="684"/>
      <c r="F10" s="684"/>
      <c r="G10" s="684"/>
    </row>
    <row r="11" spans="1:7" ht="18" customHeight="1">
      <c r="A11" s="684"/>
      <c r="B11" s="684"/>
      <c r="C11" s="684"/>
      <c r="D11" s="684"/>
      <c r="E11" s="684"/>
      <c r="F11" s="684"/>
      <c r="G11" s="684"/>
    </row>
    <row r="12" spans="1:10" ht="26.25">
      <c r="A12" s="1526" t="s">
        <v>1138</v>
      </c>
      <c r="B12" s="792"/>
      <c r="C12" s="792"/>
      <c r="D12" s="1677" t="s">
        <v>1111</v>
      </c>
      <c r="E12" s="1678"/>
      <c r="F12" s="1679" t="s">
        <v>848</v>
      </c>
      <c r="G12" s="1682" t="s">
        <v>113</v>
      </c>
      <c r="H12" s="1312"/>
      <c r="I12" s="1312"/>
      <c r="J12" s="1312"/>
    </row>
    <row r="13" spans="1:10" ht="26.25">
      <c r="A13" s="1526"/>
      <c r="B13" s="792"/>
      <c r="C13" s="792"/>
      <c r="D13" s="1460" t="s">
        <v>1112</v>
      </c>
      <c r="E13" s="1460" t="s">
        <v>1113</v>
      </c>
      <c r="F13" s="1680"/>
      <c r="G13" s="1683"/>
      <c r="H13" s="1312"/>
      <c r="I13" s="1312"/>
      <c r="J13" s="1312"/>
    </row>
    <row r="14" spans="1:10" ht="20.25">
      <c r="A14" s="1532" t="s">
        <v>1089</v>
      </c>
      <c r="B14" s="792"/>
      <c r="C14" s="792"/>
      <c r="D14" s="1517">
        <f>'CC2B2'!D15</f>
        <v>0</v>
      </c>
      <c r="E14" s="1517">
        <f>'CC2B2'!E15</f>
        <v>0</v>
      </c>
      <c r="F14" s="1517">
        <f>'CC2B2'!F15</f>
        <v>0</v>
      </c>
      <c r="G14" s="1533">
        <f>SUM(D14:F14)</f>
        <v>0</v>
      </c>
      <c r="H14" s="1312"/>
      <c r="I14" s="1312"/>
      <c r="J14" s="1312"/>
    </row>
    <row r="15" spans="1:10" ht="20.25">
      <c r="A15" s="1532" t="s">
        <v>1139</v>
      </c>
      <c r="B15" s="792"/>
      <c r="C15" s="792"/>
      <c r="D15" s="1517">
        <f>'CC2B2'!D17</f>
        <v>0</v>
      </c>
      <c r="E15" s="1517">
        <f>'CC2B2'!E17</f>
        <v>0</v>
      </c>
      <c r="F15" s="1517">
        <f>'CC2B2'!F17</f>
        <v>0</v>
      </c>
      <c r="G15" s="1534">
        <f aca="true" t="shared" si="0" ref="G15:G25">SUM(D15:F15)</f>
        <v>0</v>
      </c>
      <c r="H15" s="1312"/>
      <c r="I15" s="1312"/>
      <c r="J15" s="1312"/>
    </row>
    <row r="16" spans="1:10" ht="20.25">
      <c r="A16" s="1532" t="s">
        <v>808</v>
      </c>
      <c r="B16" s="1320"/>
      <c r="C16" s="1320"/>
      <c r="D16" s="1335"/>
      <c r="E16" s="1335"/>
      <c r="F16" s="1335"/>
      <c r="G16" s="1534">
        <f t="shared" si="0"/>
        <v>0</v>
      </c>
      <c r="H16" s="1312"/>
      <c r="I16" s="1312"/>
      <c r="J16" s="1312"/>
    </row>
    <row r="17" spans="1:10" ht="20.25">
      <c r="A17" s="1532" t="s">
        <v>1008</v>
      </c>
      <c r="B17" s="1320"/>
      <c r="C17" s="1320"/>
      <c r="D17" s="1335">
        <f>'CC2B2'!D23</f>
        <v>0</v>
      </c>
      <c r="E17" s="1335">
        <f>'CC2B2'!E23</f>
        <v>0</v>
      </c>
      <c r="F17" s="1335">
        <f>'CC2B2'!F23</f>
        <v>0</v>
      </c>
      <c r="G17" s="1534">
        <f t="shared" si="0"/>
        <v>0</v>
      </c>
      <c r="H17" s="1312"/>
      <c r="I17" s="1312"/>
      <c r="J17" s="1312"/>
    </row>
    <row r="18" spans="1:10" ht="20.25">
      <c r="A18" s="1532" t="s">
        <v>1010</v>
      </c>
      <c r="B18" s="1320"/>
      <c r="C18" s="1320"/>
      <c r="D18" s="1335">
        <f>'CC2B2'!D24</f>
        <v>0</v>
      </c>
      <c r="E18" s="1335">
        <f>'CC2B2'!E24</f>
        <v>0</v>
      </c>
      <c r="F18" s="1335">
        <f>'CC2B2'!F24</f>
        <v>0</v>
      </c>
      <c r="G18" s="1517">
        <f t="shared" si="0"/>
        <v>0</v>
      </c>
      <c r="H18" s="1312"/>
      <c r="I18" s="1312"/>
      <c r="J18" s="1312"/>
    </row>
    <row r="19" spans="1:10" ht="20.25">
      <c r="A19" s="1532" t="s">
        <v>1011</v>
      </c>
      <c r="B19" s="1320"/>
      <c r="C19" s="1320"/>
      <c r="D19" s="1335">
        <f>'CC2B2'!D25</f>
        <v>0</v>
      </c>
      <c r="E19" s="1335">
        <f>'CC2B2'!E25</f>
        <v>0</v>
      </c>
      <c r="F19" s="1335">
        <f>'CC2B2'!F25</f>
        <v>0</v>
      </c>
      <c r="G19" s="1534">
        <f t="shared" si="0"/>
        <v>0</v>
      </c>
      <c r="H19" s="1312"/>
      <c r="I19" s="1312"/>
      <c r="J19" s="1312"/>
    </row>
    <row r="20" spans="1:10" ht="20.25">
      <c r="A20" s="1532" t="s">
        <v>809</v>
      </c>
      <c r="B20" s="1320"/>
      <c r="C20" s="1320"/>
      <c r="D20" s="1335"/>
      <c r="E20" s="1335"/>
      <c r="F20" s="1335"/>
      <c r="G20" s="1534">
        <f t="shared" si="0"/>
        <v>0</v>
      </c>
      <c r="H20" s="1312"/>
      <c r="I20" s="1312"/>
      <c r="J20" s="1312"/>
    </row>
    <row r="21" spans="1:10" ht="20.25">
      <c r="A21" s="1532" t="s">
        <v>810</v>
      </c>
      <c r="B21" s="1320"/>
      <c r="C21" s="1320"/>
      <c r="D21" s="1335"/>
      <c r="E21" s="1335"/>
      <c r="F21" s="1335"/>
      <c r="G21" s="1534">
        <f t="shared" si="0"/>
        <v>0</v>
      </c>
      <c r="H21" s="1312"/>
      <c r="I21" s="1312"/>
      <c r="J21" s="1312"/>
    </row>
    <row r="22" spans="1:10" ht="20.25">
      <c r="A22" s="1522" t="s">
        <v>811</v>
      </c>
      <c r="B22" s="1320"/>
      <c r="C22" s="1320"/>
      <c r="D22" s="1335"/>
      <c r="E22" s="1335"/>
      <c r="F22" s="1335"/>
      <c r="G22" s="1534">
        <f t="shared" si="0"/>
        <v>0</v>
      </c>
      <c r="H22" s="1312"/>
      <c r="I22" s="1312"/>
      <c r="J22" s="1312"/>
    </row>
    <row r="23" spans="1:10" ht="20.25">
      <c r="A23" s="1522" t="s">
        <v>812</v>
      </c>
      <c r="B23" s="1320"/>
      <c r="C23" s="1320"/>
      <c r="D23" s="1335"/>
      <c r="E23" s="1335"/>
      <c r="F23" s="1335"/>
      <c r="G23" s="1534">
        <f t="shared" si="0"/>
        <v>0</v>
      </c>
      <c r="H23" s="1312"/>
      <c r="I23" s="1312"/>
      <c r="J23" s="1312"/>
    </row>
    <row r="24" spans="1:10" ht="20.25">
      <c r="A24" s="1522" t="s">
        <v>813</v>
      </c>
      <c r="B24" s="1320"/>
      <c r="C24" s="1320"/>
      <c r="D24" s="1335"/>
      <c r="E24" s="1335"/>
      <c r="F24" s="1335"/>
      <c r="G24" s="1534">
        <f t="shared" si="0"/>
        <v>0</v>
      </c>
      <c r="H24" s="1312"/>
      <c r="I24" s="1312"/>
      <c r="J24" s="1312"/>
    </row>
    <row r="25" spans="1:10" ht="20.25">
      <c r="A25" s="1532" t="s">
        <v>814</v>
      </c>
      <c r="B25" s="1320"/>
      <c r="C25" s="1320"/>
      <c r="D25" s="1335"/>
      <c r="E25" s="1335"/>
      <c r="F25" s="1335"/>
      <c r="G25" s="1534">
        <f t="shared" si="0"/>
        <v>0</v>
      </c>
      <c r="H25" s="1312"/>
      <c r="I25" s="1312"/>
      <c r="J25" s="1312"/>
    </row>
    <row r="26" spans="1:10" ht="20.25">
      <c r="A26" s="792" t="s">
        <v>815</v>
      </c>
      <c r="B26" s="1320"/>
      <c r="C26" s="1320"/>
      <c r="D26" s="1512">
        <f>SUM(D14:D25)</f>
        <v>0</v>
      </c>
      <c r="E26" s="1512">
        <f>SUM(E14:E25)</f>
        <v>0</v>
      </c>
      <c r="F26" s="1512">
        <f>SUM(F14:F25)</f>
        <v>0</v>
      </c>
      <c r="G26" s="1512">
        <f>SUM(G14:G25)</f>
        <v>0</v>
      </c>
      <c r="H26" s="1312"/>
      <c r="I26" s="1312"/>
      <c r="J26" s="1312"/>
    </row>
    <row r="27" spans="1:10" ht="20.25">
      <c r="A27" s="792" t="s">
        <v>816</v>
      </c>
      <c r="B27" s="1535"/>
      <c r="C27" s="1535"/>
      <c r="D27" s="1335"/>
      <c r="E27" s="1335"/>
      <c r="F27" s="1335"/>
      <c r="G27" s="1517">
        <f>SUM(D27:F27)</f>
        <v>0</v>
      </c>
      <c r="H27" s="1312"/>
      <c r="I27" s="1312"/>
      <c r="J27" s="1312"/>
    </row>
    <row r="28" spans="1:10" ht="20.25">
      <c r="A28" s="792" t="s">
        <v>817</v>
      </c>
      <c r="B28" s="1535"/>
      <c r="C28" s="1535"/>
      <c r="D28" s="1335"/>
      <c r="E28" s="1335"/>
      <c r="F28" s="1335"/>
      <c r="G28" s="1534">
        <f>SUM(D28:F28)</f>
        <v>0</v>
      </c>
      <c r="H28" s="1312"/>
      <c r="I28" s="1312"/>
      <c r="J28" s="1312"/>
    </row>
    <row r="29" spans="1:10" ht="23.25">
      <c r="A29" s="1271" t="s">
        <v>818</v>
      </c>
      <c r="B29" s="1535"/>
      <c r="C29" s="1535"/>
      <c r="D29" s="1512">
        <f>SUM(D26:D28)</f>
        <v>0</v>
      </c>
      <c r="E29" s="1512">
        <f>SUM(E26:E28)</f>
        <v>0</v>
      </c>
      <c r="F29" s="1512">
        <f>SUM(F26:F28)</f>
        <v>0</v>
      </c>
      <c r="G29" s="1512">
        <f>SUM(G26:G28)</f>
        <v>0</v>
      </c>
      <c r="H29" s="1312"/>
      <c r="I29" s="44">
        <f>CC3_T1-[0]!CC2B3_T1</f>
        <v>0</v>
      </c>
      <c r="J29" s="15" t="s">
        <v>117</v>
      </c>
    </row>
    <row r="30" spans="1:10" ht="35.25" customHeight="1">
      <c r="A30" s="1271"/>
      <c r="B30" s="1535"/>
      <c r="C30" s="1535"/>
      <c r="D30" s="1330"/>
      <c r="E30" s="1330"/>
      <c r="F30" s="1330"/>
      <c r="G30" s="1330"/>
      <c r="H30" s="1312"/>
      <c r="I30" s="1312"/>
      <c r="J30" s="1312"/>
    </row>
    <row r="31" spans="1:10" ht="20.25">
      <c r="A31" s="1532" t="s">
        <v>1009</v>
      </c>
      <c r="B31" s="1320"/>
      <c r="C31" s="1320"/>
      <c r="D31" s="1335">
        <f>'CC2B2'!D19</f>
        <v>0</v>
      </c>
      <c r="E31" s="1335">
        <f>'CC2B2'!E19</f>
        <v>0</v>
      </c>
      <c r="F31" s="1335">
        <f>'CC2B2'!F19</f>
        <v>0</v>
      </c>
      <c r="G31" s="1335">
        <f>SUM(D31:F31)</f>
        <v>0</v>
      </c>
      <c r="H31" s="1319"/>
      <c r="I31" s="1312"/>
      <c r="J31" s="1312"/>
    </row>
    <row r="32" spans="1:10" ht="20.25">
      <c r="A32" s="1532" t="s">
        <v>1140</v>
      </c>
      <c r="B32" s="1320"/>
      <c r="C32" s="1320"/>
      <c r="D32" s="1335">
        <f>-'CC2B2'!D35</f>
        <v>0</v>
      </c>
      <c r="E32" s="1539" t="s">
        <v>148</v>
      </c>
      <c r="F32" s="1539" t="s">
        <v>148</v>
      </c>
      <c r="G32" s="1335">
        <f>SUM(D32:F32)</f>
        <v>0</v>
      </c>
      <c r="H32" s="1319"/>
      <c r="I32" s="1312"/>
      <c r="J32" s="1312"/>
    </row>
    <row r="33" spans="1:10" ht="23.25">
      <c r="A33" s="1271" t="s">
        <v>819</v>
      </c>
      <c r="B33" s="1320"/>
      <c r="C33" s="1320"/>
      <c r="D33" s="1512">
        <f>SUM(D31:D32)</f>
        <v>0</v>
      </c>
      <c r="E33" s="1512">
        <f>SUM(E31:E32)</f>
        <v>0</v>
      </c>
      <c r="F33" s="1512">
        <f>SUM(F31:F32)</f>
        <v>0</v>
      </c>
      <c r="G33" s="1512">
        <f>SUM(G31:G32)</f>
        <v>0</v>
      </c>
      <c r="H33" s="1319"/>
      <c r="I33" s="44">
        <f>CC3_T3-CC2B3_T2</f>
        <v>0</v>
      </c>
      <c r="J33" s="15" t="s">
        <v>117</v>
      </c>
    </row>
    <row r="34" spans="1:10" ht="36.75" customHeight="1">
      <c r="A34" s="1271"/>
      <c r="B34" s="1320"/>
      <c r="C34" s="1320"/>
      <c r="D34" s="1330"/>
      <c r="E34" s="1330"/>
      <c r="F34" s="1330"/>
      <c r="G34" s="1330"/>
      <c r="H34" s="1319"/>
      <c r="I34" s="1312"/>
      <c r="J34" s="1312"/>
    </row>
    <row r="35" spans="1:12" ht="24" thickBot="1">
      <c r="A35" s="1271" t="s">
        <v>820</v>
      </c>
      <c r="B35" s="1320"/>
      <c r="C35" s="1320"/>
      <c r="D35" s="1536">
        <f>+D29+D33</f>
        <v>0</v>
      </c>
      <c r="E35" s="1536">
        <f>+E29+E33</f>
        <v>0</v>
      </c>
      <c r="F35" s="1536">
        <f>+F29+F33</f>
        <v>0</v>
      </c>
      <c r="G35" s="1536">
        <f>+G29+G33</f>
        <v>0</v>
      </c>
      <c r="H35" s="1319"/>
      <c r="I35" s="1312"/>
      <c r="J35" s="1312"/>
      <c r="K35" s="1312"/>
      <c r="L35" s="1312"/>
    </row>
    <row r="36" spans="1:12" ht="24.75" customHeight="1" thickBot="1" thickTop="1">
      <c r="A36" s="1537"/>
      <c r="B36" s="1467"/>
      <c r="C36" s="1467"/>
      <c r="D36" s="1538"/>
      <c r="E36" s="1538"/>
      <c r="F36" s="1538"/>
      <c r="G36" s="1538"/>
      <c r="H36" s="1312"/>
      <c r="I36" s="1312"/>
      <c r="J36" s="1312"/>
      <c r="K36" s="1312"/>
      <c r="L36" s="1312"/>
    </row>
    <row r="37" spans="1:12" ht="21" thickTop="1">
      <c r="A37" s="1465"/>
      <c r="B37" s="1320"/>
      <c r="C37" s="1320"/>
      <c r="D37" s="1469"/>
      <c r="E37" s="1469"/>
      <c r="F37" s="1469"/>
      <c r="G37" s="1469"/>
      <c r="H37" s="1312"/>
      <c r="I37" s="1312"/>
      <c r="J37" s="1312"/>
      <c r="K37" s="1312"/>
      <c r="L37" s="1312"/>
    </row>
    <row r="38" spans="1:12" ht="20.25">
      <c r="A38" s="1465"/>
      <c r="B38" s="1320"/>
      <c r="C38" s="1320"/>
      <c r="D38" s="1469"/>
      <c r="E38" s="1469"/>
      <c r="F38" s="1469"/>
      <c r="G38" s="1469"/>
      <c r="H38" s="1312"/>
      <c r="I38" s="1312"/>
      <c r="J38" s="1312"/>
      <c r="K38" s="1312"/>
      <c r="L38" s="1312"/>
    </row>
    <row r="39" spans="1:12" ht="20.25">
      <c r="A39" s="1311"/>
      <c r="B39" s="1311"/>
      <c r="C39" s="1311"/>
      <c r="H39" s="1312"/>
      <c r="I39" s="1312"/>
      <c r="J39" s="1312"/>
      <c r="K39" s="1312"/>
      <c r="L39" s="1312"/>
    </row>
    <row r="40" spans="1:12" ht="20.25">
      <c r="A40" s="1311"/>
      <c r="B40" s="1311"/>
      <c r="C40" s="1311"/>
      <c r="D40" s="1311"/>
      <c r="E40" s="1311"/>
      <c r="F40" s="1311"/>
      <c r="G40" s="1311"/>
      <c r="H40" s="1312"/>
      <c r="I40" s="1312"/>
      <c r="J40" s="1312"/>
      <c r="K40" s="1312"/>
      <c r="L40" s="1312"/>
    </row>
    <row r="41" spans="8:12" ht="20.25">
      <c r="H41" s="1312"/>
      <c r="I41" s="1312"/>
      <c r="J41" s="1312"/>
      <c r="K41" s="1312"/>
      <c r="L41" s="1312"/>
    </row>
    <row r="42" spans="8:12" ht="20.25">
      <c r="H42" s="1312"/>
      <c r="I42" s="1312"/>
      <c r="J42" s="1312"/>
      <c r="K42" s="1312"/>
      <c r="L42" s="1312"/>
    </row>
    <row r="43" spans="8:12" ht="20.25">
      <c r="H43" s="1312"/>
      <c r="I43" s="1312"/>
      <c r="J43" s="1312"/>
      <c r="K43" s="1312"/>
      <c r="L43" s="1312"/>
    </row>
    <row r="44" spans="8:12" ht="20.25">
      <c r="H44" s="1312"/>
      <c r="I44" s="1312"/>
      <c r="J44" s="1312"/>
      <c r="K44" s="1312"/>
      <c r="L44" s="1312"/>
    </row>
    <row r="45" spans="8:12" ht="20.25">
      <c r="H45" s="1312"/>
      <c r="I45" s="1312"/>
      <c r="J45" s="1312"/>
      <c r="K45" s="1312"/>
      <c r="L45" s="1312"/>
    </row>
    <row r="46" ht="20.25">
      <c r="A46" s="1336"/>
    </row>
    <row r="47" ht="20.25">
      <c r="A47" s="1337"/>
    </row>
    <row r="60" ht="20.25">
      <c r="A60" s="1337"/>
    </row>
    <row r="61" ht="20.25">
      <c r="A61" s="1338"/>
    </row>
    <row r="62" ht="20.25">
      <c r="A62" s="1337"/>
    </row>
    <row r="63" ht="20.25">
      <c r="A63" s="1337"/>
    </row>
    <row r="64" ht="20.25">
      <c r="A64" s="1339"/>
    </row>
    <row r="70" ht="20.25">
      <c r="A70" s="1311"/>
    </row>
  </sheetData>
  <sheetProtection/>
  <mergeCells count="10">
    <mergeCell ref="D12:E12"/>
    <mergeCell ref="F12:F13"/>
    <mergeCell ref="G12:G13"/>
    <mergeCell ref="A8:G8"/>
    <mergeCell ref="A2:G2"/>
    <mergeCell ref="A3:G3"/>
    <mergeCell ref="A4:G4"/>
    <mergeCell ref="A5:G5"/>
    <mergeCell ref="A6:G6"/>
    <mergeCell ref="A7:G7"/>
  </mergeCells>
  <printOptions/>
  <pageMargins left="0.35433070866141736" right="0.35433070866141736" top="0.38" bottom="0.39" header="0.31496062992125984" footer="0.31496062992125984"/>
  <pageSetup fitToHeight="1" fitToWidth="1" horizontalDpi="600" verticalDpi="600" orientation="portrait" scale="57" r:id="rId1"/>
  <ignoredErrors>
    <ignoredError sqref="F29:G29 G31:G33 F33 F35:G36 D35:D36 D33 D29"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IT100"/>
  <sheetViews>
    <sheetView showGridLines="0" zoomScale="55" zoomScaleNormal="55" zoomScalePageLayoutView="0" workbookViewId="0" topLeftCell="A1">
      <selection activeCell="A1" sqref="A1"/>
    </sheetView>
  </sheetViews>
  <sheetFormatPr defaultColWidth="9.6640625" defaultRowHeight="15"/>
  <cols>
    <col min="1" max="1" width="11.88671875" style="654" customWidth="1"/>
    <col min="2" max="2" width="36.6640625" style="654" customWidth="1"/>
    <col min="3" max="7" width="21.88671875" style="654" customWidth="1"/>
    <col min="8" max="8" width="20.4453125" style="654" customWidth="1"/>
    <col min="9" max="9" width="10.99609375" style="654" customWidth="1"/>
    <col min="10" max="16384" width="9.6640625" style="654" customWidth="1"/>
  </cols>
  <sheetData>
    <row r="1" spans="1:6" ht="18">
      <c r="A1" s="1"/>
      <c r="B1" s="655"/>
      <c r="C1" s="655"/>
      <c r="D1" s="656"/>
      <c r="E1" s="656"/>
      <c r="F1" s="656"/>
    </row>
    <row r="2" spans="1:8" ht="28.5" customHeight="1">
      <c r="A2" s="1662" t="str">
        <f>CORPORATION</f>
        <v>Enter Corporation name here</v>
      </c>
      <c r="B2" s="1662"/>
      <c r="C2" s="1662"/>
      <c r="D2" s="1662"/>
      <c r="E2" s="1662"/>
      <c r="F2" s="1662"/>
      <c r="G2" s="1662"/>
      <c r="H2" s="675"/>
    </row>
    <row r="3" spans="1:8" ht="20.25" customHeight="1">
      <c r="A3" s="1663" t="s">
        <v>821</v>
      </c>
      <c r="B3" s="1663"/>
      <c r="C3" s="1663"/>
      <c r="D3" s="1663"/>
      <c r="E3" s="1663"/>
      <c r="F3" s="1663"/>
      <c r="G3" s="1663"/>
      <c r="H3" s="676"/>
    </row>
    <row r="4" spans="1:8" ht="24" customHeight="1">
      <c r="A4" s="1663" t="s">
        <v>102</v>
      </c>
      <c r="B4" s="1663"/>
      <c r="C4" s="1663"/>
      <c r="D4" s="1663"/>
      <c r="E4" s="1663"/>
      <c r="F4" s="1663"/>
      <c r="G4" s="1663"/>
      <c r="H4" s="675"/>
    </row>
    <row r="5" spans="1:8" ht="27" customHeight="1">
      <c r="A5" s="1664" t="s">
        <v>1110</v>
      </c>
      <c r="B5" s="1665"/>
      <c r="C5" s="1665"/>
      <c r="D5" s="1665"/>
      <c r="E5" s="1665"/>
      <c r="F5" s="1665"/>
      <c r="G5" s="1665"/>
      <c r="H5" s="675"/>
    </row>
    <row r="6" spans="1:8" ht="24" customHeight="1">
      <c r="A6" s="1666" t="str">
        <f>PERIOD</f>
        <v>Enter quarter here</v>
      </c>
      <c r="B6" s="1666"/>
      <c r="C6" s="1666"/>
      <c r="D6" s="1666"/>
      <c r="E6" s="1666"/>
      <c r="F6" s="1666"/>
      <c r="G6" s="1666"/>
      <c r="H6" s="952"/>
    </row>
    <row r="7" spans="1:8" ht="25.5" customHeight="1">
      <c r="A7" s="1676" t="s">
        <v>1158</v>
      </c>
      <c r="B7" s="1663"/>
      <c r="C7" s="1663"/>
      <c r="D7" s="1663"/>
      <c r="E7" s="1663"/>
      <c r="F7" s="1663"/>
      <c r="G7" s="1663"/>
      <c r="H7" s="676"/>
    </row>
    <row r="8" spans="1:8" ht="16.5" customHeight="1">
      <c r="A8" s="1681" t="s">
        <v>322</v>
      </c>
      <c r="B8" s="1681"/>
      <c r="C8" s="1681"/>
      <c r="D8" s="1681"/>
      <c r="E8" s="1681"/>
      <c r="F8" s="1681"/>
      <c r="G8" s="1681"/>
      <c r="H8" s="675"/>
    </row>
    <row r="9" spans="1:6" ht="20.25">
      <c r="A9" s="677"/>
      <c r="B9" s="656"/>
      <c r="C9" s="656"/>
      <c r="D9" s="656"/>
      <c r="E9" s="656"/>
      <c r="F9" s="656"/>
    </row>
    <row r="10" s="667" customFormat="1" ht="25.5">
      <c r="A10" s="671" t="s">
        <v>822</v>
      </c>
    </row>
    <row r="11" spans="1:9" s="667" customFormat="1" ht="26.25">
      <c r="A11" s="1322"/>
      <c r="B11" s="1"/>
      <c r="C11" s="1"/>
      <c r="D11" s="1"/>
      <c r="E11" s="1"/>
      <c r="F11" s="1"/>
      <c r="G11" s="1"/>
      <c r="H11" s="1"/>
      <c r="I11" s="1"/>
    </row>
    <row r="12" spans="1:9" s="667" customFormat="1" ht="20.25" customHeight="1">
      <c r="A12" s="1340" t="s">
        <v>1141</v>
      </c>
      <c r="B12" s="1"/>
      <c r="C12" s="1"/>
      <c r="D12" s="1"/>
      <c r="E12" s="1"/>
      <c r="F12" s="1"/>
      <c r="G12" s="1"/>
      <c r="H12" s="1"/>
      <c r="I12" s="1"/>
    </row>
    <row r="13" spans="1:9" s="667" customFormat="1" ht="42" customHeight="1">
      <c r="A13" s="1340"/>
      <c r="B13" s="1341" t="s">
        <v>823</v>
      </c>
      <c r="C13" s="1723" t="s">
        <v>824</v>
      </c>
      <c r="D13" s="1723"/>
      <c r="E13" s="1723"/>
      <c r="F13" s="1723"/>
      <c r="G13" s="1725"/>
      <c r="H13" s="1443"/>
      <c r="I13" s="1"/>
    </row>
    <row r="14" spans="1:9" s="667" customFormat="1" ht="20.25">
      <c r="A14" s="1342"/>
      <c r="B14" s="1"/>
      <c r="C14" s="1"/>
      <c r="D14" s="1"/>
      <c r="E14" s="1"/>
      <c r="F14" s="1"/>
      <c r="G14" s="1"/>
      <c r="H14" s="1308"/>
      <c r="I14" s="1"/>
    </row>
    <row r="15" spans="1:9" s="667" customFormat="1" ht="20.25">
      <c r="A15" s="1532" t="s">
        <v>1142</v>
      </c>
      <c r="B15" s="684"/>
      <c r="C15" s="684"/>
      <c r="D15" s="1347"/>
      <c r="E15" s="1348"/>
      <c r="F15" s="1348"/>
      <c r="G15" s="684"/>
      <c r="H15" s="1308"/>
      <c r="I15" s="1"/>
    </row>
    <row r="16" spans="1:9" s="667" customFormat="1" ht="15" customHeight="1">
      <c r="A16" s="1540"/>
      <c r="B16" s="1709"/>
      <c r="C16" s="1703"/>
      <c r="D16" s="1704"/>
      <c r="E16" s="1704"/>
      <c r="F16" s="1704"/>
      <c r="G16" s="1704"/>
      <c r="H16" s="1724"/>
      <c r="I16" s="1"/>
    </row>
    <row r="17" spans="1:9" s="667" customFormat="1" ht="15" customHeight="1">
      <c r="A17" s="1540"/>
      <c r="B17" s="1710"/>
      <c r="C17" s="1706"/>
      <c r="D17" s="1707"/>
      <c r="E17" s="1707"/>
      <c r="F17" s="1707"/>
      <c r="G17" s="1707"/>
      <c r="H17" s="1724"/>
      <c r="I17" s="1"/>
    </row>
    <row r="18" spans="1:9" s="667" customFormat="1" ht="15" customHeight="1">
      <c r="A18" s="1540"/>
      <c r="B18" s="1709"/>
      <c r="C18" s="1726"/>
      <c r="D18" s="1727"/>
      <c r="E18" s="1727"/>
      <c r="F18" s="1727"/>
      <c r="G18" s="1727"/>
      <c r="H18" s="1724"/>
      <c r="I18" s="1"/>
    </row>
    <row r="19" spans="1:9" s="667" customFormat="1" ht="15" customHeight="1">
      <c r="A19" s="1540"/>
      <c r="B19" s="1710"/>
      <c r="C19" s="1728"/>
      <c r="D19" s="1729"/>
      <c r="E19" s="1729"/>
      <c r="F19" s="1729"/>
      <c r="G19" s="1729"/>
      <c r="H19" s="1724"/>
      <c r="I19" s="1"/>
    </row>
    <row r="20" spans="1:9" s="667" customFormat="1" ht="20.25" customHeight="1">
      <c r="A20" s="1540"/>
      <c r="B20" s="1343"/>
      <c r="C20" s="1344" t="s">
        <v>825</v>
      </c>
      <c r="D20" s="1345"/>
      <c r="E20" s="1345"/>
      <c r="F20" s="1345"/>
      <c r="G20" s="1345"/>
      <c r="H20" s="1"/>
      <c r="I20" s="1"/>
    </row>
    <row r="21" spans="1:9" s="667" customFormat="1" ht="20.25" customHeight="1">
      <c r="A21" s="1540"/>
      <c r="B21" s="1343"/>
      <c r="C21" s="1344"/>
      <c r="D21" s="1345"/>
      <c r="E21" s="1345"/>
      <c r="F21" s="1345"/>
      <c r="G21" s="1345"/>
      <c r="H21" s="1"/>
      <c r="I21" s="1"/>
    </row>
    <row r="22" spans="1:9" s="667" customFormat="1" ht="20.25" customHeight="1">
      <c r="A22" s="1541" t="s">
        <v>1143</v>
      </c>
      <c r="B22" s="1440"/>
      <c r="C22" s="1480"/>
      <c r="D22" s="1542"/>
      <c r="E22" s="1543"/>
      <c r="F22" s="1543"/>
      <c r="G22" s="1480"/>
      <c r="H22" s="1"/>
      <c r="I22" s="1"/>
    </row>
    <row r="23" spans="1:9" s="667" customFormat="1" ht="20.25" customHeight="1">
      <c r="A23" s="1544"/>
      <c r="B23" s="1701"/>
      <c r="C23" s="1717"/>
      <c r="D23" s="1718"/>
      <c r="E23" s="1718"/>
      <c r="F23" s="1718"/>
      <c r="G23" s="1719"/>
      <c r="H23" s="1"/>
      <c r="I23" s="1"/>
    </row>
    <row r="24" spans="1:9" s="667" customFormat="1" ht="20.25" customHeight="1">
      <c r="A24" s="1544"/>
      <c r="B24" s="1702"/>
      <c r="C24" s="1720"/>
      <c r="D24" s="1721"/>
      <c r="E24" s="1721"/>
      <c r="F24" s="1721"/>
      <c r="G24" s="1722"/>
      <c r="H24" s="1"/>
      <c r="I24" s="1"/>
    </row>
    <row r="25" spans="1:9" s="667" customFormat="1" ht="20.25" customHeight="1">
      <c r="A25" s="1544"/>
      <c r="B25" s="1701"/>
      <c r="C25" s="1711"/>
      <c r="D25" s="1712"/>
      <c r="E25" s="1712"/>
      <c r="F25" s="1712"/>
      <c r="G25" s="1713"/>
      <c r="H25" s="1"/>
      <c r="I25" s="1"/>
    </row>
    <row r="26" spans="1:9" s="667" customFormat="1" ht="20.25" customHeight="1">
      <c r="A26" s="1544"/>
      <c r="B26" s="1702"/>
      <c r="C26" s="1714"/>
      <c r="D26" s="1715"/>
      <c r="E26" s="1715"/>
      <c r="F26" s="1715"/>
      <c r="G26" s="1716"/>
      <c r="H26" s="1"/>
      <c r="I26" s="1"/>
    </row>
    <row r="27" spans="1:9" s="667" customFormat="1" ht="20.25" customHeight="1">
      <c r="A27" s="1544"/>
      <c r="B27" s="1444"/>
      <c r="C27" s="1446" t="s">
        <v>825</v>
      </c>
      <c r="D27" s="1445"/>
      <c r="E27" s="1445"/>
      <c r="F27" s="1445"/>
      <c r="G27" s="1445"/>
      <c r="H27" s="1"/>
      <c r="I27" s="1"/>
    </row>
    <row r="28" spans="1:9" s="667" customFormat="1" ht="20.25" customHeight="1">
      <c r="A28" s="1540"/>
      <c r="B28" s="1343"/>
      <c r="C28" s="1345"/>
      <c r="D28" s="1345"/>
      <c r="E28" s="1345"/>
      <c r="F28" s="1345"/>
      <c r="G28" s="1345"/>
      <c r="H28" s="1"/>
      <c r="I28" s="1"/>
    </row>
    <row r="29" spans="1:9" s="667" customFormat="1" ht="20.25">
      <c r="A29" s="1532" t="s">
        <v>826</v>
      </c>
      <c r="B29" s="684"/>
      <c r="C29" s="1545"/>
      <c r="D29" s="1546"/>
      <c r="E29" s="1547"/>
      <c r="F29" s="1547"/>
      <c r="G29" s="1545"/>
      <c r="H29" s="1"/>
      <c r="I29" s="1"/>
    </row>
    <row r="30" spans="1:9" s="667" customFormat="1" ht="15" customHeight="1">
      <c r="A30" s="1540"/>
      <c r="B30" s="1709"/>
      <c r="C30" s="1703"/>
      <c r="D30" s="1704"/>
      <c r="E30" s="1704"/>
      <c r="F30" s="1704"/>
      <c r="G30" s="1705"/>
      <c r="H30" s="1"/>
      <c r="I30" s="1"/>
    </row>
    <row r="31" spans="1:9" s="667" customFormat="1" ht="15" customHeight="1">
      <c r="A31" s="1540"/>
      <c r="B31" s="1710"/>
      <c r="C31" s="1706"/>
      <c r="D31" s="1707"/>
      <c r="E31" s="1707"/>
      <c r="F31" s="1707"/>
      <c r="G31" s="1708"/>
      <c r="H31" s="1"/>
      <c r="I31" s="1"/>
    </row>
    <row r="32" spans="1:9" s="667" customFormat="1" ht="15" customHeight="1">
      <c r="A32" s="1540"/>
      <c r="B32" s="1709"/>
      <c r="C32" s="1703"/>
      <c r="D32" s="1704"/>
      <c r="E32" s="1704"/>
      <c r="F32" s="1704"/>
      <c r="G32" s="1705"/>
      <c r="H32" s="1"/>
      <c r="I32" s="1"/>
    </row>
    <row r="33" spans="1:9" s="667" customFormat="1" ht="15" customHeight="1">
      <c r="A33" s="1540"/>
      <c r="B33" s="1710"/>
      <c r="C33" s="1706"/>
      <c r="D33" s="1707"/>
      <c r="E33" s="1707"/>
      <c r="F33" s="1707"/>
      <c r="G33" s="1708"/>
      <c r="H33" s="1"/>
      <c r="I33" s="1"/>
    </row>
    <row r="34" spans="1:9" s="667" customFormat="1" ht="20.25" customHeight="1">
      <c r="A34" s="1540"/>
      <c r="B34" s="1343"/>
      <c r="C34" s="1344" t="s">
        <v>825</v>
      </c>
      <c r="D34" s="1345"/>
      <c r="E34" s="1345"/>
      <c r="F34" s="1345"/>
      <c r="G34" s="1345"/>
      <c r="H34" s="1"/>
      <c r="I34" s="1"/>
    </row>
    <row r="35" spans="1:9" s="667" customFormat="1" ht="18">
      <c r="A35" s="1540"/>
      <c r="B35" s="1310"/>
      <c r="C35" s="1547"/>
      <c r="D35" s="1546"/>
      <c r="E35" s="1547"/>
      <c r="F35" s="1547"/>
      <c r="G35" s="1545"/>
      <c r="H35" s="1"/>
      <c r="I35" s="1"/>
    </row>
    <row r="36" spans="1:9" s="667" customFormat="1" ht="21" customHeight="1">
      <c r="A36" s="1532" t="s">
        <v>1144</v>
      </c>
      <c r="B36" s="684"/>
      <c r="C36" s="1545"/>
      <c r="D36" s="1546"/>
      <c r="E36" s="1547"/>
      <c r="F36" s="1547"/>
      <c r="G36" s="1545"/>
      <c r="H36" s="1"/>
      <c r="I36" s="1"/>
    </row>
    <row r="37" spans="1:9" s="667" customFormat="1" ht="20.25" customHeight="1">
      <c r="A37" s="1548"/>
      <c r="B37" s="1709"/>
      <c r="C37" s="1703"/>
      <c r="D37" s="1704"/>
      <c r="E37" s="1704"/>
      <c r="F37" s="1704"/>
      <c r="G37" s="1705"/>
      <c r="H37" s="1"/>
      <c r="I37" s="1"/>
    </row>
    <row r="38" spans="1:9" s="667" customFormat="1" ht="15" customHeight="1">
      <c r="A38" s="1540"/>
      <c r="B38" s="1710"/>
      <c r="C38" s="1706"/>
      <c r="D38" s="1707"/>
      <c r="E38" s="1707"/>
      <c r="F38" s="1707"/>
      <c r="G38" s="1708"/>
      <c r="H38" s="1"/>
      <c r="I38" s="1"/>
    </row>
    <row r="39" spans="1:9" s="667" customFormat="1" ht="15" customHeight="1">
      <c r="A39" s="1540"/>
      <c r="B39" s="1709"/>
      <c r="C39" s="1703"/>
      <c r="D39" s="1704"/>
      <c r="E39" s="1704"/>
      <c r="F39" s="1704"/>
      <c r="G39" s="1705"/>
      <c r="H39" s="1"/>
      <c r="I39" s="1"/>
    </row>
    <row r="40" spans="1:9" s="667" customFormat="1" ht="15" customHeight="1">
      <c r="A40" s="1540"/>
      <c r="B40" s="1710"/>
      <c r="C40" s="1706"/>
      <c r="D40" s="1707"/>
      <c r="E40" s="1707"/>
      <c r="F40" s="1707"/>
      <c r="G40" s="1708"/>
      <c r="H40" s="1"/>
      <c r="I40" s="1"/>
    </row>
    <row r="41" spans="1:9" s="667" customFormat="1" ht="20.25" customHeight="1">
      <c r="A41" s="1540"/>
      <c r="B41" s="1343"/>
      <c r="C41" s="1344" t="s">
        <v>825</v>
      </c>
      <c r="D41" s="1345"/>
      <c r="E41" s="1345"/>
      <c r="F41" s="1345"/>
      <c r="G41" s="1345"/>
      <c r="H41" s="1"/>
      <c r="I41" s="1"/>
    </row>
    <row r="42" spans="1:9" s="667" customFormat="1" ht="20.25">
      <c r="A42" s="1540"/>
      <c r="B42" s="1343"/>
      <c r="C42" s="1344"/>
      <c r="D42" s="1345"/>
      <c r="E42" s="1345"/>
      <c r="F42" s="1345"/>
      <c r="G42" s="1345"/>
      <c r="H42" s="1"/>
      <c r="I42" s="1"/>
    </row>
    <row r="43" spans="1:9" s="667" customFormat="1" ht="20.25">
      <c r="A43" s="1338" t="s">
        <v>859</v>
      </c>
      <c r="B43" s="684"/>
      <c r="C43" s="1545"/>
      <c r="D43" s="1546"/>
      <c r="E43" s="1547"/>
      <c r="F43" s="1547"/>
      <c r="G43" s="1545"/>
      <c r="H43" s="1"/>
      <c r="I43" s="1"/>
    </row>
    <row r="44" spans="1:9" s="667" customFormat="1" ht="15" customHeight="1">
      <c r="A44" s="1549"/>
      <c r="B44" s="1709"/>
      <c r="C44" s="1703"/>
      <c r="D44" s="1704"/>
      <c r="E44" s="1704"/>
      <c r="F44" s="1704"/>
      <c r="G44" s="1705"/>
      <c r="H44" s="1"/>
      <c r="I44" s="1"/>
    </row>
    <row r="45" spans="1:9" s="667" customFormat="1" ht="15" customHeight="1">
      <c r="A45" s="1550"/>
      <c r="B45" s="1710"/>
      <c r="C45" s="1706"/>
      <c r="D45" s="1707"/>
      <c r="E45" s="1707"/>
      <c r="F45" s="1707"/>
      <c r="G45" s="1708"/>
      <c r="H45" s="1"/>
      <c r="I45" s="1"/>
    </row>
    <row r="46" spans="1:9" s="667" customFormat="1" ht="15" customHeight="1">
      <c r="A46" s="1550"/>
      <c r="B46" s="1709"/>
      <c r="C46" s="1703"/>
      <c r="D46" s="1704"/>
      <c r="E46" s="1704"/>
      <c r="F46" s="1704"/>
      <c r="G46" s="1705"/>
      <c r="H46" s="1"/>
      <c r="I46" s="1"/>
    </row>
    <row r="47" spans="1:9" s="667" customFormat="1" ht="15" customHeight="1">
      <c r="A47" s="684"/>
      <c r="B47" s="1710"/>
      <c r="C47" s="1706"/>
      <c r="D47" s="1707"/>
      <c r="E47" s="1707"/>
      <c r="F47" s="1707"/>
      <c r="G47" s="1708"/>
      <c r="H47" s="1"/>
      <c r="I47" s="1"/>
    </row>
    <row r="48" spans="1:9" s="667" customFormat="1" ht="15" customHeight="1">
      <c r="A48" s="684"/>
      <c r="B48" s="1709"/>
      <c r="C48" s="1703"/>
      <c r="D48" s="1704"/>
      <c r="E48" s="1704"/>
      <c r="F48" s="1704"/>
      <c r="G48" s="1705"/>
      <c r="H48" s="1"/>
      <c r="I48" s="1"/>
    </row>
    <row r="49" spans="1:9" s="667" customFormat="1" ht="15" customHeight="1">
      <c r="A49" s="684"/>
      <c r="B49" s="1710"/>
      <c r="C49" s="1706"/>
      <c r="D49" s="1707"/>
      <c r="E49" s="1707"/>
      <c r="F49" s="1707"/>
      <c r="G49" s="1708"/>
      <c r="H49" s="1"/>
      <c r="I49" s="1"/>
    </row>
    <row r="50" spans="1:9" s="667" customFormat="1" ht="15" customHeight="1">
      <c r="A50" s="684"/>
      <c r="B50" s="1709"/>
      <c r="C50" s="1703"/>
      <c r="D50" s="1704"/>
      <c r="E50" s="1704"/>
      <c r="F50" s="1704"/>
      <c r="G50" s="1705"/>
      <c r="H50" s="1"/>
      <c r="I50" s="1"/>
    </row>
    <row r="51" spans="1:9" s="667" customFormat="1" ht="15" customHeight="1">
      <c r="A51" s="684"/>
      <c r="B51" s="1710"/>
      <c r="C51" s="1706"/>
      <c r="D51" s="1707"/>
      <c r="E51" s="1707"/>
      <c r="F51" s="1707"/>
      <c r="G51" s="1708"/>
      <c r="H51" s="1"/>
      <c r="I51" s="1"/>
    </row>
    <row r="52" spans="1:9" s="667" customFormat="1" ht="20.25" customHeight="1">
      <c r="A52" s="1540"/>
      <c r="B52" s="1343"/>
      <c r="C52" s="1344" t="s">
        <v>825</v>
      </c>
      <c r="D52" s="1345"/>
      <c r="E52" s="1345"/>
      <c r="F52" s="1345"/>
      <c r="G52" s="1345"/>
      <c r="H52" s="1"/>
      <c r="I52" s="1"/>
    </row>
    <row r="53" spans="1:9" s="667" customFormat="1" ht="20.25" customHeight="1">
      <c r="A53" s="1540"/>
      <c r="B53" s="1343"/>
      <c r="C53" s="1344"/>
      <c r="D53" s="1345"/>
      <c r="E53" s="1345"/>
      <c r="F53" s="1345"/>
      <c r="G53" s="1345"/>
      <c r="H53" s="1"/>
      <c r="I53" s="1"/>
    </row>
    <row r="54" spans="1:9" s="667" customFormat="1" ht="20.25" customHeight="1">
      <c r="A54" s="1540"/>
      <c r="B54" s="1343"/>
      <c r="C54" s="1344"/>
      <c r="D54" s="1345"/>
      <c r="E54" s="1345"/>
      <c r="F54" s="1345"/>
      <c r="G54" s="1345"/>
      <c r="H54" s="1"/>
      <c r="I54" s="1"/>
    </row>
    <row r="55" spans="1:9" s="667" customFormat="1" ht="20.25" customHeight="1">
      <c r="A55" s="1551" t="s">
        <v>1145</v>
      </c>
      <c r="B55" s="1444"/>
      <c r="C55" s="1446"/>
      <c r="D55" s="1445"/>
      <c r="E55" s="1445"/>
      <c r="F55" s="1445"/>
      <c r="G55" s="1445"/>
      <c r="H55" s="1"/>
      <c r="I55" s="1"/>
    </row>
    <row r="56" spans="1:9" s="667" customFormat="1" ht="20.25" customHeight="1">
      <c r="A56" s="1544"/>
      <c r="B56" s="1447" t="s">
        <v>823</v>
      </c>
      <c r="C56" s="1700" t="s">
        <v>824</v>
      </c>
      <c r="D56" s="1700"/>
      <c r="E56" s="1700"/>
      <c r="F56" s="1700"/>
      <c r="G56" s="1700"/>
      <c r="H56" s="1"/>
      <c r="I56" s="1"/>
    </row>
    <row r="57" spans="1:9" s="667" customFormat="1" ht="20.25" customHeight="1">
      <c r="A57" s="1544"/>
      <c r="B57" s="1701"/>
      <c r="C57" s="1717"/>
      <c r="D57" s="1718"/>
      <c r="E57" s="1718"/>
      <c r="F57" s="1718"/>
      <c r="G57" s="1719"/>
      <c r="H57" s="1"/>
      <c r="I57" s="1"/>
    </row>
    <row r="58" spans="1:9" s="667" customFormat="1" ht="20.25" customHeight="1">
      <c r="A58" s="1544"/>
      <c r="B58" s="1702"/>
      <c r="C58" s="1720"/>
      <c r="D58" s="1721"/>
      <c r="E58" s="1721"/>
      <c r="F58" s="1721"/>
      <c r="G58" s="1722"/>
      <c r="H58" s="1"/>
      <c r="I58" s="1"/>
    </row>
    <row r="59" spans="1:9" s="667" customFormat="1" ht="20.25" customHeight="1">
      <c r="A59" s="1540"/>
      <c r="B59" s="1343"/>
      <c r="C59" s="1344"/>
      <c r="D59" s="1345"/>
      <c r="E59" s="1345"/>
      <c r="F59" s="1345"/>
      <c r="G59" s="1345"/>
      <c r="H59" s="1"/>
      <c r="I59" s="1"/>
    </row>
    <row r="60" spans="1:9" s="667" customFormat="1" ht="20.25" customHeight="1">
      <c r="A60" s="1540"/>
      <c r="B60" s="1343"/>
      <c r="C60" s="1344"/>
      <c r="D60" s="1345"/>
      <c r="E60" s="1345"/>
      <c r="F60" s="1345"/>
      <c r="G60" s="1345"/>
      <c r="H60" s="1"/>
      <c r="I60" s="1"/>
    </row>
    <row r="61" spans="1:9" s="667" customFormat="1" ht="20.25" customHeight="1">
      <c r="A61" s="1552" t="s">
        <v>1146</v>
      </c>
      <c r="B61" s="1343"/>
      <c r="C61" s="1344"/>
      <c r="D61" s="1345"/>
      <c r="E61" s="1345"/>
      <c r="F61" s="1345"/>
      <c r="G61" s="1345"/>
      <c r="H61" s="1"/>
      <c r="I61" s="1"/>
    </row>
    <row r="62" spans="1:9" s="667" customFormat="1" ht="20.25" customHeight="1">
      <c r="A62" s="1553"/>
      <c r="B62" s="1341" t="s">
        <v>823</v>
      </c>
      <c r="C62" s="1723" t="s">
        <v>827</v>
      </c>
      <c r="D62" s="1723"/>
      <c r="E62" s="1723"/>
      <c r="F62" s="1723"/>
      <c r="G62" s="1723"/>
      <c r="H62" s="1"/>
      <c r="I62" s="1"/>
    </row>
    <row r="63" spans="1:9" s="667" customFormat="1" ht="20.25" customHeight="1">
      <c r="A63" s="1553"/>
      <c r="B63" s="1343"/>
      <c r="C63" s="1343"/>
      <c r="D63" s="1343"/>
      <c r="E63" s="1343"/>
      <c r="F63" s="1343"/>
      <c r="G63" s="1343"/>
      <c r="H63" s="1"/>
      <c r="I63" s="1"/>
    </row>
    <row r="64" spans="1:9" s="667" customFormat="1" ht="20.25" customHeight="1">
      <c r="A64" s="1338" t="s">
        <v>828</v>
      </c>
      <c r="B64" s="684"/>
      <c r="C64" s="684"/>
      <c r="D64" s="684"/>
      <c r="E64" s="684"/>
      <c r="F64" s="684"/>
      <c r="G64" s="684"/>
      <c r="H64" s="1"/>
      <c r="I64" s="1"/>
    </row>
    <row r="65" spans="1:9" s="667" customFormat="1" ht="20.25">
      <c r="A65" s="1338"/>
      <c r="B65" s="1709"/>
      <c r="C65" s="1703"/>
      <c r="D65" s="1704"/>
      <c r="E65" s="1704"/>
      <c r="F65" s="1704"/>
      <c r="G65" s="1705"/>
      <c r="H65" s="1"/>
      <c r="I65" s="1"/>
    </row>
    <row r="66" spans="1:9" s="667" customFormat="1" ht="15" customHeight="1">
      <c r="A66" s="684"/>
      <c r="B66" s="1710"/>
      <c r="C66" s="1706"/>
      <c r="D66" s="1707"/>
      <c r="E66" s="1707"/>
      <c r="F66" s="1707"/>
      <c r="G66" s="1708"/>
      <c r="H66" s="1"/>
      <c r="I66" s="1"/>
    </row>
    <row r="67" spans="1:9" s="667" customFormat="1" ht="20.25" customHeight="1">
      <c r="A67" s="1540"/>
      <c r="B67" s="1343"/>
      <c r="C67" s="1344" t="s">
        <v>825</v>
      </c>
      <c r="D67" s="1345"/>
      <c r="E67" s="1345"/>
      <c r="F67" s="1345"/>
      <c r="G67" s="1345"/>
      <c r="H67" s="1"/>
      <c r="I67" s="1"/>
    </row>
    <row r="68" spans="1:9" s="667" customFormat="1" ht="20.25" customHeight="1">
      <c r="A68" s="1540"/>
      <c r="B68" s="1343"/>
      <c r="C68" s="1344"/>
      <c r="D68" s="1345"/>
      <c r="E68" s="1345"/>
      <c r="F68" s="1345"/>
      <c r="G68" s="1345"/>
      <c r="H68" s="1"/>
      <c r="I68" s="1"/>
    </row>
    <row r="69" spans="1:9" s="667" customFormat="1" ht="20.25" customHeight="1">
      <c r="A69" s="1338" t="s">
        <v>829</v>
      </c>
      <c r="B69" s="1343"/>
      <c r="C69" s="1344"/>
      <c r="D69" s="1345"/>
      <c r="E69" s="1345"/>
      <c r="F69" s="1345"/>
      <c r="G69" s="1345"/>
      <c r="H69" s="1"/>
      <c r="I69" s="1"/>
    </row>
    <row r="70" spans="1:9" s="667" customFormat="1" ht="20.25" customHeight="1">
      <c r="A70" s="684"/>
      <c r="B70" s="1709"/>
      <c r="C70" s="1703"/>
      <c r="D70" s="1704"/>
      <c r="E70" s="1704"/>
      <c r="F70" s="1704"/>
      <c r="G70" s="1705"/>
      <c r="H70" s="1"/>
      <c r="I70" s="1"/>
    </row>
    <row r="71" spans="1:9" s="667" customFormat="1" ht="20.25" customHeight="1">
      <c r="A71" s="1338"/>
      <c r="B71" s="1710"/>
      <c r="C71" s="1706"/>
      <c r="D71" s="1707"/>
      <c r="E71" s="1707"/>
      <c r="F71" s="1707"/>
      <c r="G71" s="1708"/>
      <c r="H71" s="1"/>
      <c r="I71" s="1"/>
    </row>
    <row r="72" spans="1:9" s="667" customFormat="1" ht="20.25">
      <c r="A72" s="1329"/>
      <c r="B72" s="1310"/>
      <c r="C72" s="1344" t="s">
        <v>825</v>
      </c>
      <c r="D72" s="1346"/>
      <c r="E72" s="1347"/>
      <c r="F72" s="1347"/>
      <c r="G72" s="1308"/>
      <c r="H72" s="1"/>
      <c r="I72" s="1"/>
    </row>
    <row r="73" spans="1:9" s="667" customFormat="1" ht="20.25">
      <c r="A73" s="1329"/>
      <c r="B73" s="1310"/>
      <c r="C73" s="1344"/>
      <c r="D73" s="1346"/>
      <c r="E73" s="1347"/>
      <c r="F73" s="1347"/>
      <c r="G73" s="1308"/>
      <c r="H73" s="1"/>
      <c r="I73" s="1"/>
    </row>
    <row r="74" spans="1:9" s="667" customFormat="1" ht="20.25">
      <c r="A74" s="1338" t="s">
        <v>830</v>
      </c>
      <c r="B74" s="1310"/>
      <c r="C74" s="1348"/>
      <c r="D74" s="1346"/>
      <c r="E74" s="1347"/>
      <c r="F74" s="1347"/>
      <c r="G74" s="1308"/>
      <c r="H74" s="1"/>
      <c r="I74" s="1"/>
    </row>
    <row r="75" spans="1:9" s="667" customFormat="1" ht="20.25" customHeight="1">
      <c r="A75" s="684"/>
      <c r="B75" s="1709"/>
      <c r="C75" s="1703"/>
      <c r="D75" s="1704"/>
      <c r="E75" s="1704"/>
      <c r="F75" s="1704"/>
      <c r="G75" s="1705"/>
      <c r="H75" s="1"/>
      <c r="I75" s="1"/>
    </row>
    <row r="76" spans="1:9" s="667" customFormat="1" ht="20.25">
      <c r="A76" s="1329"/>
      <c r="B76" s="1710"/>
      <c r="C76" s="1706"/>
      <c r="D76" s="1707"/>
      <c r="E76" s="1707"/>
      <c r="F76" s="1707"/>
      <c r="G76" s="1708"/>
      <c r="H76" s="1"/>
      <c r="I76" s="1"/>
    </row>
    <row r="77" spans="1:9" s="667" customFormat="1" ht="20.25">
      <c r="A77" s="1461"/>
      <c r="B77" s="1343"/>
      <c r="C77" s="1344" t="s">
        <v>825</v>
      </c>
      <c r="D77" s="1345"/>
      <c r="E77" s="1345"/>
      <c r="F77" s="1345"/>
      <c r="G77" s="1345"/>
      <c r="H77" s="1"/>
      <c r="I77" s="1"/>
    </row>
    <row r="78" spans="1:9" s="667" customFormat="1" ht="20.25">
      <c r="A78" s="1461"/>
      <c r="B78" s="1343"/>
      <c r="C78" s="1344"/>
      <c r="D78" s="1345"/>
      <c r="E78" s="1345"/>
      <c r="F78" s="1345"/>
      <c r="G78" s="1345"/>
      <c r="H78" s="1"/>
      <c r="I78" s="1"/>
    </row>
    <row r="79" spans="1:9" s="667" customFormat="1" ht="20.25">
      <c r="A79" s="1552" t="s">
        <v>831</v>
      </c>
      <c r="B79" s="684"/>
      <c r="C79" s="684"/>
      <c r="D79" s="684"/>
      <c r="E79" s="1554" t="s">
        <v>832</v>
      </c>
      <c r="F79" s="1554" t="s">
        <v>833</v>
      </c>
      <c r="G79" s="1554" t="s">
        <v>834</v>
      </c>
      <c r="H79" s="1"/>
      <c r="I79" s="1"/>
    </row>
    <row r="80" spans="1:9" s="667" customFormat="1" ht="20.25">
      <c r="A80" s="1338" t="s">
        <v>835</v>
      </c>
      <c r="B80" s="684"/>
      <c r="C80" s="684"/>
      <c r="D80" s="684"/>
      <c r="E80" s="1305"/>
      <c r="F80" s="1305"/>
      <c r="G80" s="1335"/>
      <c r="H80" s="1"/>
      <c r="I80" s="1"/>
    </row>
    <row r="81" spans="1:9" s="667" customFormat="1" ht="20.25">
      <c r="A81" s="1555" t="s">
        <v>1147</v>
      </c>
      <c r="B81" s="1480"/>
      <c r="C81" s="1480"/>
      <c r="D81" s="1480"/>
      <c r="E81" s="1448"/>
      <c r="F81" s="1556"/>
      <c r="G81" s="1441"/>
      <c r="H81" s="1"/>
      <c r="I81" s="1"/>
    </row>
    <row r="82" spans="1:9" s="667" customFormat="1" ht="20.25">
      <c r="A82" s="1338"/>
      <c r="B82" s="684"/>
      <c r="C82" s="684"/>
      <c r="D82" s="684"/>
      <c r="E82" s="1347"/>
      <c r="F82" s="1347"/>
      <c r="G82" s="1308"/>
      <c r="H82" s="1"/>
      <c r="I82" s="1"/>
    </row>
    <row r="83" spans="1:9" s="667" customFormat="1" ht="40.5">
      <c r="A83" s="1338"/>
      <c r="B83" s="684"/>
      <c r="C83" s="684"/>
      <c r="D83" s="684"/>
      <c r="E83" s="1557" t="s">
        <v>836</v>
      </c>
      <c r="F83" s="1347"/>
      <c r="G83" s="1308"/>
      <c r="H83" s="1"/>
      <c r="I83" s="1"/>
    </row>
    <row r="84" spans="1:9" s="667" customFormat="1" ht="20.25">
      <c r="A84" s="1338" t="s">
        <v>837</v>
      </c>
      <c r="B84" s="684"/>
      <c r="C84" s="684"/>
      <c r="D84" s="684"/>
      <c r="E84" s="1305"/>
      <c r="F84" s="1347"/>
      <c r="G84" s="1308"/>
      <c r="H84" s="1"/>
      <c r="I84" s="1"/>
    </row>
    <row r="85" spans="1:254" s="667" customFormat="1" ht="18">
      <c r="A85" s="1308"/>
      <c r="B85" s="1308"/>
      <c r="C85" s="1308"/>
      <c r="D85" s="1308"/>
      <c r="E85" s="1308"/>
      <c r="F85" s="1308"/>
      <c r="G85" s="1308"/>
      <c r="H85" s="1349"/>
      <c r="I85" s="1350"/>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680"/>
      <c r="BU85" s="680"/>
      <c r="BV85" s="680"/>
      <c r="BW85" s="680"/>
      <c r="BX85" s="680"/>
      <c r="BY85" s="680"/>
      <c r="BZ85" s="680"/>
      <c r="CA85" s="680"/>
      <c r="CB85" s="680"/>
      <c r="CC85" s="680"/>
      <c r="CD85" s="680"/>
      <c r="CE85" s="680"/>
      <c r="CF85" s="680"/>
      <c r="CG85" s="680"/>
      <c r="CH85" s="680"/>
      <c r="CI85" s="680"/>
      <c r="CJ85" s="680"/>
      <c r="CK85" s="680"/>
      <c r="CL85" s="680"/>
      <c r="CM85" s="680"/>
      <c r="CN85" s="680"/>
      <c r="CO85" s="680"/>
      <c r="CP85" s="680"/>
      <c r="CQ85" s="680"/>
      <c r="CR85" s="680"/>
      <c r="CS85" s="680"/>
      <c r="CT85" s="680"/>
      <c r="CU85" s="680"/>
      <c r="CV85" s="680"/>
      <c r="CW85" s="680"/>
      <c r="CX85" s="680"/>
      <c r="CY85" s="680"/>
      <c r="CZ85" s="680"/>
      <c r="DA85" s="680"/>
      <c r="DB85" s="680"/>
      <c r="DC85" s="680"/>
      <c r="DD85" s="680"/>
      <c r="DE85" s="680"/>
      <c r="DF85" s="680"/>
      <c r="DG85" s="680"/>
      <c r="DH85" s="680"/>
      <c r="DI85" s="680"/>
      <c r="DJ85" s="680"/>
      <c r="DK85" s="680"/>
      <c r="DL85" s="680"/>
      <c r="DM85" s="680"/>
      <c r="DN85" s="680"/>
      <c r="DO85" s="680"/>
      <c r="DP85" s="680"/>
      <c r="DQ85" s="680"/>
      <c r="DR85" s="680"/>
      <c r="DS85" s="680"/>
      <c r="DT85" s="680"/>
      <c r="DU85" s="680"/>
      <c r="DV85" s="680"/>
      <c r="DW85" s="680"/>
      <c r="DX85" s="680"/>
      <c r="DY85" s="680"/>
      <c r="DZ85" s="680"/>
      <c r="EA85" s="680"/>
      <c r="EB85" s="680"/>
      <c r="EC85" s="680"/>
      <c r="ED85" s="680"/>
      <c r="EE85" s="680"/>
      <c r="EF85" s="680"/>
      <c r="EG85" s="680"/>
      <c r="EH85" s="680"/>
      <c r="EI85" s="680"/>
      <c r="EJ85" s="680"/>
      <c r="EK85" s="680"/>
      <c r="EL85" s="680"/>
      <c r="EM85" s="680"/>
      <c r="EN85" s="680"/>
      <c r="EO85" s="680"/>
      <c r="EP85" s="680"/>
      <c r="EQ85" s="680"/>
      <c r="ER85" s="680"/>
      <c r="ES85" s="680"/>
      <c r="ET85" s="680"/>
      <c r="EU85" s="680"/>
      <c r="EV85" s="680"/>
      <c r="EW85" s="680"/>
      <c r="EX85" s="680"/>
      <c r="EY85" s="680"/>
      <c r="EZ85" s="680"/>
      <c r="FA85" s="680"/>
      <c r="FB85" s="680"/>
      <c r="FC85" s="680"/>
      <c r="FD85" s="680"/>
      <c r="FE85" s="680"/>
      <c r="FF85" s="680"/>
      <c r="FG85" s="680"/>
      <c r="FH85" s="680"/>
      <c r="FI85" s="680"/>
      <c r="FJ85" s="680"/>
      <c r="FK85" s="680"/>
      <c r="FL85" s="680"/>
      <c r="FM85" s="680"/>
      <c r="FN85" s="680"/>
      <c r="FO85" s="680"/>
      <c r="FP85" s="680"/>
      <c r="FQ85" s="680"/>
      <c r="FR85" s="680"/>
      <c r="FS85" s="680"/>
      <c r="FT85" s="680"/>
      <c r="FU85" s="680"/>
      <c r="FV85" s="680"/>
      <c r="FW85" s="680"/>
      <c r="FX85" s="680"/>
      <c r="FY85" s="680"/>
      <c r="FZ85" s="680"/>
      <c r="GA85" s="680"/>
      <c r="GB85" s="680"/>
      <c r="GC85" s="680"/>
      <c r="GD85" s="680"/>
      <c r="GE85" s="680"/>
      <c r="GF85" s="680"/>
      <c r="GG85" s="680"/>
      <c r="GH85" s="680"/>
      <c r="GI85" s="680"/>
      <c r="GJ85" s="680"/>
      <c r="GK85" s="680"/>
      <c r="GL85" s="680"/>
      <c r="GM85" s="680"/>
      <c r="GN85" s="680"/>
      <c r="GO85" s="680"/>
      <c r="GP85" s="680"/>
      <c r="GQ85" s="680"/>
      <c r="GR85" s="680"/>
      <c r="GS85" s="680"/>
      <c r="GT85" s="680"/>
      <c r="GU85" s="680"/>
      <c r="GV85" s="680"/>
      <c r="GW85" s="680"/>
      <c r="GX85" s="680"/>
      <c r="GY85" s="680"/>
      <c r="GZ85" s="680"/>
      <c r="HA85" s="680"/>
      <c r="HB85" s="680"/>
      <c r="HC85" s="680"/>
      <c r="HD85" s="680"/>
      <c r="HE85" s="680"/>
      <c r="HF85" s="680"/>
      <c r="HG85" s="680"/>
      <c r="HH85" s="680"/>
      <c r="HI85" s="680"/>
      <c r="HJ85" s="680"/>
      <c r="HK85" s="680"/>
      <c r="HL85" s="680"/>
      <c r="HM85" s="680"/>
      <c r="HN85" s="680"/>
      <c r="HO85" s="680"/>
      <c r="HP85" s="680"/>
      <c r="HQ85" s="680"/>
      <c r="HR85" s="680"/>
      <c r="HS85" s="680"/>
      <c r="HT85" s="680"/>
      <c r="HU85" s="680"/>
      <c r="HV85" s="680"/>
      <c r="HW85" s="680"/>
      <c r="HX85" s="680"/>
      <c r="HY85" s="680"/>
      <c r="HZ85" s="680"/>
      <c r="IA85" s="680"/>
      <c r="IB85" s="680"/>
      <c r="IC85" s="680"/>
      <c r="ID85" s="680"/>
      <c r="IE85" s="680"/>
      <c r="IF85" s="680"/>
      <c r="IG85" s="680"/>
      <c r="IH85" s="680"/>
      <c r="II85" s="680"/>
      <c r="IJ85" s="680"/>
      <c r="IK85" s="680"/>
      <c r="IL85" s="680"/>
      <c r="IM85" s="680"/>
      <c r="IN85" s="680"/>
      <c r="IO85" s="680"/>
      <c r="IP85" s="680"/>
      <c r="IQ85" s="680"/>
      <c r="IR85" s="680"/>
      <c r="IS85" s="680"/>
      <c r="IT85" s="680"/>
    </row>
    <row r="86" spans="1:9" s="667" customFormat="1" ht="15">
      <c r="A86" s="684"/>
      <c r="B86" s="684"/>
      <c r="C86" s="684"/>
      <c r="D86" s="684"/>
      <c r="E86" s="684"/>
      <c r="F86" s="684"/>
      <c r="G86" s="684"/>
      <c r="H86" s="1"/>
      <c r="I86" s="1"/>
    </row>
    <row r="87" spans="1:9" s="667" customFormat="1" ht="20.25">
      <c r="A87" s="1552" t="s">
        <v>838</v>
      </c>
      <c r="B87" s="684"/>
      <c r="C87" s="684"/>
      <c r="D87" s="684"/>
      <c r="E87" s="1554" t="s">
        <v>834</v>
      </c>
      <c r="F87" s="684"/>
      <c r="G87" s="684"/>
      <c r="H87" s="1"/>
      <c r="I87" s="1"/>
    </row>
    <row r="88" spans="1:9" s="667" customFormat="1" ht="20.25">
      <c r="A88" s="1338" t="s">
        <v>785</v>
      </c>
      <c r="B88" s="684"/>
      <c r="C88" s="684"/>
      <c r="D88" s="684"/>
      <c r="E88" s="1335"/>
      <c r="F88" s="684"/>
      <c r="G88" s="684"/>
      <c r="H88" s="1"/>
      <c r="I88" s="1"/>
    </row>
    <row r="89" spans="1:9" s="667" customFormat="1" ht="20.25">
      <c r="A89" s="1338" t="s">
        <v>786</v>
      </c>
      <c r="B89" s="684"/>
      <c r="C89" s="684"/>
      <c r="D89" s="684"/>
      <c r="E89" s="1305"/>
      <c r="F89" s="684"/>
      <c r="G89" s="684"/>
      <c r="H89" s="1"/>
      <c r="I89" s="1"/>
    </row>
    <row r="90" spans="1:9" s="667" customFormat="1" ht="20.25">
      <c r="A90" s="1338" t="s">
        <v>839</v>
      </c>
      <c r="B90" s="684"/>
      <c r="C90" s="684"/>
      <c r="D90" s="684"/>
      <c r="E90" s="1305"/>
      <c r="F90" s="684"/>
      <c r="G90" s="684"/>
      <c r="H90" s="1"/>
      <c r="I90" s="1"/>
    </row>
    <row r="91" spans="1:9" s="667" customFormat="1" ht="24" customHeight="1" thickBot="1">
      <c r="A91" s="640"/>
      <c r="B91" s="640"/>
      <c r="C91" s="640"/>
      <c r="D91" s="640"/>
      <c r="E91" s="640"/>
      <c r="F91" s="640"/>
      <c r="G91" s="640"/>
      <c r="H91" s="1"/>
      <c r="I91" s="1"/>
    </row>
    <row r="92" spans="1:9" s="667" customFormat="1" ht="15.75" thickTop="1">
      <c r="A92" s="684"/>
      <c r="B92" s="684"/>
      <c r="C92" s="684"/>
      <c r="D92" s="684"/>
      <c r="E92" s="684"/>
      <c r="F92" s="684"/>
      <c r="G92" s="684"/>
      <c r="H92" s="1"/>
      <c r="I92" s="1"/>
    </row>
    <row r="93" spans="1:9" ht="15">
      <c r="A93" s="684"/>
      <c r="B93" s="684"/>
      <c r="C93" s="684"/>
      <c r="D93" s="684"/>
      <c r="E93" s="684"/>
      <c r="F93" s="684"/>
      <c r="G93" s="684"/>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sheetData>
  <sheetProtection/>
  <mergeCells count="44">
    <mergeCell ref="C16:G17"/>
    <mergeCell ref="B18:B19"/>
    <mergeCell ref="C18:G19"/>
    <mergeCell ref="B30:B31"/>
    <mergeCell ref="C30:G31"/>
    <mergeCell ref="B23:B24"/>
    <mergeCell ref="C23:G24"/>
    <mergeCell ref="B25:B26"/>
    <mergeCell ref="H16:H17"/>
    <mergeCell ref="H18:H19"/>
    <mergeCell ref="C37:G38"/>
    <mergeCell ref="B75:B76"/>
    <mergeCell ref="C75:G76"/>
    <mergeCell ref="B44:B45"/>
    <mergeCell ref="C44:G45"/>
    <mergeCell ref="B46:B47"/>
    <mergeCell ref="B65:B66"/>
    <mergeCell ref="C65:G66"/>
    <mergeCell ref="B70:B71"/>
    <mergeCell ref="C70:G71"/>
    <mergeCell ref="C57:G58"/>
    <mergeCell ref="C62:G62"/>
    <mergeCell ref="B39:B40"/>
    <mergeCell ref="B50:B51"/>
    <mergeCell ref="A2:G2"/>
    <mergeCell ref="A3:G3"/>
    <mergeCell ref="A4:G4"/>
    <mergeCell ref="A5:G5"/>
    <mergeCell ref="A6:G6"/>
    <mergeCell ref="C46:G47"/>
    <mergeCell ref="C25:G26"/>
    <mergeCell ref="B32:B33"/>
    <mergeCell ref="C13:G13"/>
    <mergeCell ref="B16:B17"/>
    <mergeCell ref="C56:G56"/>
    <mergeCell ref="B57:B58"/>
    <mergeCell ref="A7:G7"/>
    <mergeCell ref="C39:G40"/>
    <mergeCell ref="A8:G8"/>
    <mergeCell ref="B37:B38"/>
    <mergeCell ref="C50:G51"/>
    <mergeCell ref="C32:G33"/>
    <mergeCell ref="C48:G49"/>
    <mergeCell ref="B48:B49"/>
  </mergeCells>
  <printOptions/>
  <pageMargins left="0.35433070866141736" right="0.35433070866141736" top="0.38" bottom="0.42" header="0.31496062992125984" footer="0.31496062992125984"/>
  <pageSetup fitToHeight="1" fitToWidth="1" horizontalDpi="600" verticalDpi="600" orientation="portrait" scale="44" r:id="rId1"/>
  <rowBreaks count="1" manualBreakCount="1">
    <brk id="15" max="7" man="1"/>
  </rowBreaks>
  <colBreaks count="1" manualBreakCount="1">
    <brk id="1" max="105" man="1"/>
  </colBreaks>
</worksheet>
</file>

<file path=xl/worksheets/sheet12.xml><?xml version="1.0" encoding="utf-8"?>
<worksheet xmlns="http://schemas.openxmlformats.org/spreadsheetml/2006/main" xmlns:r="http://schemas.openxmlformats.org/officeDocument/2006/relationships">
  <sheetPr>
    <pageSetUpPr fitToPage="1"/>
  </sheetPr>
  <dimension ref="A1:IV109"/>
  <sheetViews>
    <sheetView showGridLines="0" zoomScale="55" zoomScaleNormal="55" zoomScalePageLayoutView="0" workbookViewId="0" topLeftCell="A1">
      <selection activeCell="A1" sqref="A1"/>
    </sheetView>
  </sheetViews>
  <sheetFormatPr defaultColWidth="9.6640625" defaultRowHeight="15"/>
  <cols>
    <col min="1" max="1" width="19.4453125" style="654" customWidth="1"/>
    <col min="2" max="2" width="27.3359375" style="654" customWidth="1"/>
    <col min="3" max="3" width="23.4453125" style="654" customWidth="1"/>
    <col min="4" max="4" width="17.5546875" style="654" customWidth="1"/>
    <col min="5" max="5" width="20.5546875" style="654" customWidth="1"/>
    <col min="6" max="6" width="19.99609375" style="654" customWidth="1"/>
    <col min="7" max="7" width="2.77734375" style="654" customWidth="1"/>
    <col min="8" max="8" width="7.88671875" style="654" customWidth="1"/>
    <col min="9" max="9" width="5.99609375" style="654" customWidth="1"/>
    <col min="10" max="10" width="6.88671875" style="654" customWidth="1"/>
    <col min="11" max="11" width="7.3359375" style="654" customWidth="1"/>
    <col min="12" max="16384" width="9.6640625" style="654" customWidth="1"/>
  </cols>
  <sheetData>
    <row r="1" spans="1:6" ht="18">
      <c r="A1" s="661"/>
      <c r="B1" s="1505"/>
      <c r="C1" s="1505"/>
      <c r="D1" s="1506"/>
      <c r="E1" s="1506"/>
      <c r="F1" s="1506"/>
    </row>
    <row r="2" spans="1:9" ht="25.5" customHeight="1">
      <c r="A2" s="1736" t="str">
        <f>CORPORATION</f>
        <v>Enter Corporation name here</v>
      </c>
      <c r="B2" s="1736"/>
      <c r="C2" s="1736"/>
      <c r="D2" s="1736"/>
      <c r="E2" s="1736"/>
      <c r="F2" s="1736"/>
      <c r="G2" s="675"/>
      <c r="H2" s="675"/>
      <c r="I2" s="675"/>
    </row>
    <row r="3" spans="1:9" ht="25.5" customHeight="1">
      <c r="A3" s="1736" t="s">
        <v>840</v>
      </c>
      <c r="B3" s="1736"/>
      <c r="C3" s="1736"/>
      <c r="D3" s="1736"/>
      <c r="E3" s="1736"/>
      <c r="F3" s="1736"/>
      <c r="G3" s="676"/>
      <c r="H3" s="676"/>
      <c r="I3" s="676"/>
    </row>
    <row r="4" spans="1:9" ht="25.5" customHeight="1">
      <c r="A4" s="1736" t="s">
        <v>102</v>
      </c>
      <c r="B4" s="1736"/>
      <c r="C4" s="1736"/>
      <c r="D4" s="1736"/>
      <c r="E4" s="1736"/>
      <c r="F4" s="1736"/>
      <c r="G4" s="675"/>
      <c r="H4" s="675"/>
      <c r="I4" s="675"/>
    </row>
    <row r="5" spans="1:9" ht="25.5" customHeight="1">
      <c r="A5" s="1698" t="s">
        <v>1110</v>
      </c>
      <c r="B5" s="1737"/>
      <c r="C5" s="1737"/>
      <c r="D5" s="1737"/>
      <c r="E5" s="1737"/>
      <c r="F5" s="1737"/>
      <c r="G5" s="675"/>
      <c r="H5" s="675"/>
      <c r="I5" s="675"/>
    </row>
    <row r="6" spans="1:9" ht="27" customHeight="1">
      <c r="A6" s="1687" t="str">
        <f>PERIOD</f>
        <v>Enter quarter here</v>
      </c>
      <c r="B6" s="1687"/>
      <c r="C6" s="1687"/>
      <c r="D6" s="1687"/>
      <c r="E6" s="1687"/>
      <c r="F6" s="1687"/>
      <c r="G6" s="952"/>
      <c r="H6" s="952"/>
      <c r="I6" s="952"/>
    </row>
    <row r="7" spans="1:9" ht="24" customHeight="1">
      <c r="A7" s="1697" t="s">
        <v>1158</v>
      </c>
      <c r="B7" s="1736"/>
      <c r="C7" s="1736"/>
      <c r="D7" s="1736"/>
      <c r="E7" s="1736"/>
      <c r="F7" s="1736"/>
      <c r="G7" s="676"/>
      <c r="H7" s="676"/>
      <c r="I7" s="676"/>
    </row>
    <row r="8" spans="1:9" ht="16.5" customHeight="1">
      <c r="A8" s="1731" t="s">
        <v>322</v>
      </c>
      <c r="B8" s="1731"/>
      <c r="C8" s="1731"/>
      <c r="D8" s="1731"/>
      <c r="E8" s="1731"/>
      <c r="F8" s="1731"/>
      <c r="G8" s="675"/>
      <c r="H8" s="675"/>
      <c r="I8" s="675"/>
    </row>
    <row r="9" spans="1:9" ht="20.25">
      <c r="A9" s="1531"/>
      <c r="B9" s="1558"/>
      <c r="C9" s="1558"/>
      <c r="D9" s="1558"/>
      <c r="E9" s="1558"/>
      <c r="F9" s="1558"/>
      <c r="G9" s="675"/>
      <c r="H9" s="675"/>
      <c r="I9" s="675"/>
    </row>
    <row r="10" spans="1:6" s="667" customFormat="1" ht="26.25">
      <c r="A10" s="1526" t="s">
        <v>1148</v>
      </c>
      <c r="B10" s="684"/>
      <c r="C10" s="684"/>
      <c r="D10" s="684"/>
      <c r="E10" s="684"/>
      <c r="F10" s="684"/>
    </row>
    <row r="11" spans="1:6" s="667" customFormat="1" ht="26.25">
      <c r="A11" s="1526"/>
      <c r="B11" s="684"/>
      <c r="C11" s="684"/>
      <c r="D11" s="684"/>
      <c r="E11" s="684"/>
      <c r="F11" s="684"/>
    </row>
    <row r="12" spans="1:10" s="667" customFormat="1" ht="20.25">
      <c r="A12" s="1559"/>
      <c r="B12" s="684"/>
      <c r="C12" s="1308"/>
      <c r="D12" s="1308"/>
      <c r="E12" s="1347"/>
      <c r="F12" s="1347"/>
      <c r="G12" s="672"/>
      <c r="H12" s="672"/>
      <c r="I12" s="672"/>
      <c r="J12" s="672"/>
    </row>
    <row r="13" spans="1:10" s="667" customFormat="1" ht="66" customHeight="1">
      <c r="A13" s="1560" t="s">
        <v>841</v>
      </c>
      <c r="B13" s="684"/>
      <c r="C13" s="1308"/>
      <c r="D13" s="1561" t="s">
        <v>1090</v>
      </c>
      <c r="E13" s="1562" t="s">
        <v>1091</v>
      </c>
      <c r="F13" s="1732"/>
      <c r="G13" s="672"/>
      <c r="H13" s="672"/>
      <c r="I13" s="672"/>
      <c r="J13" s="672"/>
    </row>
    <row r="14" spans="1:10" s="667" customFormat="1" ht="21.75" customHeight="1">
      <c r="A14" s="684"/>
      <c r="B14" s="684"/>
      <c r="C14" s="1308"/>
      <c r="D14" s="1441"/>
      <c r="E14" s="1563"/>
      <c r="F14" s="1732"/>
      <c r="G14" s="672"/>
      <c r="H14" s="672"/>
      <c r="I14" s="672"/>
      <c r="J14" s="672"/>
    </row>
    <row r="15" spans="1:10" s="667" customFormat="1" ht="23.25">
      <c r="A15" s="1564" t="s">
        <v>1157</v>
      </c>
      <c r="B15" s="1565"/>
      <c r="C15" s="1308"/>
      <c r="D15" s="1574" t="s">
        <v>148</v>
      </c>
      <c r="E15" s="1574" t="s">
        <v>148</v>
      </c>
      <c r="F15" s="1436"/>
      <c r="G15" s="672"/>
      <c r="H15" s="672"/>
      <c r="I15" s="672"/>
      <c r="J15" s="672"/>
    </row>
    <row r="16" spans="1:10" s="667" customFormat="1" ht="20.25">
      <c r="A16" s="1566" t="s">
        <v>1092</v>
      </c>
      <c r="B16" s="1440"/>
      <c r="C16" s="1308" t="s">
        <v>1149</v>
      </c>
      <c r="D16" s="1567"/>
      <c r="E16" s="1567"/>
      <c r="F16" s="1436"/>
      <c r="G16" s="672"/>
      <c r="H16" s="672"/>
      <c r="I16" s="672"/>
      <c r="J16" s="672"/>
    </row>
    <row r="17" spans="1:10" s="667" customFormat="1" ht="20.25">
      <c r="A17" s="1566" t="s">
        <v>1093</v>
      </c>
      <c r="B17" s="1440"/>
      <c r="C17" s="1308" t="s">
        <v>1149</v>
      </c>
      <c r="D17" s="1567"/>
      <c r="E17" s="1567"/>
      <c r="F17" s="1436"/>
      <c r="G17" s="672"/>
      <c r="H17" s="672"/>
      <c r="I17" s="672"/>
      <c r="J17" s="672"/>
    </row>
    <row r="18" spans="1:10" s="667" customFormat="1" ht="20.25">
      <c r="A18" s="1566" t="s">
        <v>1094</v>
      </c>
      <c r="B18" s="1440"/>
      <c r="C18" s="1308" t="s">
        <v>1149</v>
      </c>
      <c r="D18" s="1567"/>
      <c r="E18" s="1567"/>
      <c r="F18" s="1308"/>
      <c r="G18" s="672"/>
      <c r="H18" s="672"/>
      <c r="I18" s="672"/>
      <c r="J18" s="672"/>
    </row>
    <row r="19" spans="1:10" s="667" customFormat="1" ht="20.25">
      <c r="A19" s="1564" t="s">
        <v>1095</v>
      </c>
      <c r="B19" s="1440"/>
      <c r="C19" s="1308"/>
      <c r="D19" s="1567"/>
      <c r="E19" s="1567"/>
      <c r="F19" s="1437"/>
      <c r="G19" s="672"/>
      <c r="H19" s="672"/>
      <c r="I19" s="672"/>
      <c r="J19" s="672"/>
    </row>
    <row r="20" spans="1:10" s="667" customFormat="1" ht="20.25">
      <c r="A20" s="1564" t="s">
        <v>842</v>
      </c>
      <c r="B20" s="1440"/>
      <c r="C20" s="1308"/>
      <c r="D20" s="1441"/>
      <c r="E20" s="1563"/>
      <c r="F20" s="1437"/>
      <c r="G20" s="672"/>
      <c r="H20" s="672"/>
      <c r="I20" s="672"/>
      <c r="J20" s="672"/>
    </row>
    <row r="21" spans="1:10" s="667" customFormat="1" ht="20.25">
      <c r="A21" s="1564" t="s">
        <v>843</v>
      </c>
      <c r="B21" s="1440"/>
      <c r="C21" s="1346"/>
      <c r="D21" s="1441"/>
      <c r="E21" s="1563"/>
      <c r="F21" s="1437"/>
      <c r="G21" s="672"/>
      <c r="H21" s="672"/>
      <c r="I21" s="672"/>
      <c r="J21" s="672"/>
    </row>
    <row r="22" spans="1:10" s="667" customFormat="1" ht="20.25">
      <c r="A22" s="1564" t="s">
        <v>1096</v>
      </c>
      <c r="B22" s="1564"/>
      <c r="C22" s="1308"/>
      <c r="D22" s="1574" t="s">
        <v>148</v>
      </c>
      <c r="E22" s="1574" t="s">
        <v>148</v>
      </c>
      <c r="F22" s="1437"/>
      <c r="G22" s="672"/>
      <c r="H22" s="672"/>
      <c r="I22" s="672"/>
      <c r="J22" s="672"/>
    </row>
    <row r="23" spans="1:10" s="667" customFormat="1" ht="20.25">
      <c r="A23" s="1566" t="s">
        <v>1097</v>
      </c>
      <c r="B23" s="1440"/>
      <c r="C23" s="1308"/>
      <c r="D23" s="1567"/>
      <c r="E23" s="1567"/>
      <c r="F23" s="1308"/>
      <c r="G23" s="672"/>
      <c r="H23" s="672"/>
      <c r="I23" s="672"/>
      <c r="J23" s="672"/>
    </row>
    <row r="24" spans="1:10" s="667" customFormat="1" ht="20.25">
      <c r="A24" s="1566" t="s">
        <v>1098</v>
      </c>
      <c r="B24" s="1449"/>
      <c r="C24" s="1308"/>
      <c r="D24" s="1567"/>
      <c r="E24" s="1567"/>
      <c r="F24" s="1437"/>
      <c r="G24" s="672"/>
      <c r="H24" s="672"/>
      <c r="I24" s="672"/>
      <c r="J24" s="672"/>
    </row>
    <row r="25" spans="1:10" s="667" customFormat="1" ht="20.25">
      <c r="A25" s="1566" t="s">
        <v>1099</v>
      </c>
      <c r="B25" s="1449"/>
      <c r="C25" s="1346"/>
      <c r="D25" s="1528"/>
      <c r="E25" s="1528"/>
      <c r="F25" s="1437"/>
      <c r="G25" s="672"/>
      <c r="H25" s="672"/>
      <c r="I25" s="672"/>
      <c r="J25" s="672"/>
    </row>
    <row r="26" spans="1:10" s="667" customFormat="1" ht="20.25">
      <c r="A26" s="1568"/>
      <c r="B26" s="792"/>
      <c r="C26" s="1308"/>
      <c r="D26" s="1437"/>
      <c r="E26" s="1437"/>
      <c r="F26" s="1437"/>
      <c r="G26" s="672"/>
      <c r="H26" s="672"/>
      <c r="I26" s="672"/>
      <c r="J26" s="672"/>
    </row>
    <row r="27" spans="1:6" s="666" customFormat="1" ht="20.25">
      <c r="A27" s="1564" t="s">
        <v>846</v>
      </c>
      <c r="B27" s="1480"/>
      <c r="C27" s="1480"/>
      <c r="D27" s="1543"/>
      <c r="E27" s="1543"/>
      <c r="F27" s="1347"/>
    </row>
    <row r="28" spans="1:6" s="667" customFormat="1" ht="20.25">
      <c r="A28" s="1453"/>
      <c r="B28" s="1440" t="s">
        <v>845</v>
      </c>
      <c r="C28" s="1480"/>
      <c r="D28" s="1569"/>
      <c r="E28" s="1543"/>
      <c r="F28" s="684"/>
    </row>
    <row r="29" spans="1:6" s="667" customFormat="1" ht="20.25">
      <c r="A29" s="1453"/>
      <c r="B29" s="1440" t="s">
        <v>845</v>
      </c>
      <c r="C29" s="1480"/>
      <c r="D29" s="1569"/>
      <c r="E29" s="1543"/>
      <c r="F29" s="684"/>
    </row>
    <row r="30" spans="1:6" s="667" customFormat="1" ht="20.25">
      <c r="A30" s="1453"/>
      <c r="B30" s="1440" t="s">
        <v>825</v>
      </c>
      <c r="C30" s="1480"/>
      <c r="D30" s="1543"/>
      <c r="E30" s="1543"/>
      <c r="F30" s="684"/>
    </row>
    <row r="31" spans="1:6" s="667" customFormat="1" ht="20.25">
      <c r="A31" s="1564"/>
      <c r="B31" s="1449"/>
      <c r="C31" s="1449"/>
      <c r="D31" s="1449"/>
      <c r="E31" s="1449"/>
      <c r="F31" s="684"/>
    </row>
    <row r="32" spans="1:6" s="667" customFormat="1" ht="20.25">
      <c r="A32" s="1570" t="s">
        <v>1150</v>
      </c>
      <c r="B32" s="1449"/>
      <c r="C32" s="1449"/>
      <c r="D32" s="1449"/>
      <c r="E32" s="1449"/>
      <c r="F32" s="684"/>
    </row>
    <row r="33" spans="1:6" s="667" customFormat="1" ht="20.25">
      <c r="A33" s="1564"/>
      <c r="B33" s="1449"/>
      <c r="C33" s="1449"/>
      <c r="D33" s="1449"/>
      <c r="E33" s="1449"/>
      <c r="F33" s="684"/>
    </row>
    <row r="34" spans="1:6" s="667" customFormat="1" ht="20.25">
      <c r="A34" s="1564" t="s">
        <v>844</v>
      </c>
      <c r="B34" s="1449"/>
      <c r="C34" s="1449"/>
      <c r="D34" s="1449"/>
      <c r="E34" s="1542"/>
      <c r="F34" s="684"/>
    </row>
    <row r="35" spans="1:6" s="667" customFormat="1" ht="20.25">
      <c r="A35" s="1564"/>
      <c r="B35" s="1440" t="s">
        <v>845</v>
      </c>
      <c r="C35" s="1449"/>
      <c r="D35" s="1448"/>
      <c r="E35" s="1542"/>
      <c r="F35" s="684"/>
    </row>
    <row r="36" spans="1:6" s="667" customFormat="1" ht="20.25">
      <c r="A36" s="1564"/>
      <c r="B36" s="1440" t="s">
        <v>845</v>
      </c>
      <c r="C36" s="1449"/>
      <c r="D36" s="1448"/>
      <c r="E36" s="1542"/>
      <c r="F36" s="684"/>
    </row>
    <row r="37" spans="1:6" s="667" customFormat="1" ht="20.25">
      <c r="A37" s="1453"/>
      <c r="B37" s="1440" t="s">
        <v>825</v>
      </c>
      <c r="C37" s="1480"/>
      <c r="D37" s="1543"/>
      <c r="E37" s="1543"/>
      <c r="F37" s="684"/>
    </row>
    <row r="38" spans="1:6" s="667" customFormat="1" ht="18">
      <c r="A38" s="684"/>
      <c r="B38" s="1310"/>
      <c r="C38" s="1310"/>
      <c r="D38" s="1347"/>
      <c r="E38" s="1347"/>
      <c r="F38" s="684"/>
    </row>
    <row r="39" spans="1:6" s="667" customFormat="1" ht="20.25">
      <c r="A39" s="1329" t="s">
        <v>847</v>
      </c>
      <c r="B39" s="1310"/>
      <c r="C39" s="1348"/>
      <c r="D39" s="684"/>
      <c r="E39" s="684"/>
      <c r="F39" s="1348"/>
    </row>
    <row r="40" spans="1:6" s="667" customFormat="1" ht="20.25" customHeight="1">
      <c r="A40" s="1329"/>
      <c r="B40" s="1310"/>
      <c r="C40" s="1348"/>
      <c r="D40" s="1733" t="s">
        <v>1111</v>
      </c>
      <c r="E40" s="1734"/>
      <c r="F40" s="1735" t="s">
        <v>848</v>
      </c>
    </row>
    <row r="41" spans="1:6" s="667" customFormat="1" ht="20.25">
      <c r="A41" s="1461" t="s">
        <v>849</v>
      </c>
      <c r="B41" s="1310"/>
      <c r="C41" s="1348"/>
      <c r="D41" s="1571" t="s">
        <v>1112</v>
      </c>
      <c r="E41" s="1571" t="s">
        <v>1113</v>
      </c>
      <c r="F41" s="1735"/>
    </row>
    <row r="42" spans="1:6" s="667" customFormat="1" ht="20.25">
      <c r="A42" s="1450" t="s">
        <v>850</v>
      </c>
      <c r="B42" s="1310"/>
      <c r="C42" s="1348"/>
      <c r="D42" s="1567"/>
      <c r="E42" s="1567"/>
      <c r="F42" s="1567"/>
    </row>
    <row r="43" spans="1:6" s="667" customFormat="1" ht="20.25">
      <c r="A43" s="1450" t="s">
        <v>851</v>
      </c>
      <c r="B43" s="1310"/>
      <c r="C43" s="1348"/>
      <c r="D43" s="1567"/>
      <c r="E43" s="1567"/>
      <c r="F43" s="1567"/>
    </row>
    <row r="44" spans="1:6" s="667" customFormat="1" ht="20.25">
      <c r="A44" s="1450" t="s">
        <v>852</v>
      </c>
      <c r="B44" s="1310"/>
      <c r="C44" s="1348"/>
      <c r="D44" s="1567"/>
      <c r="E44" s="1567"/>
      <c r="F44" s="1567"/>
    </row>
    <row r="45" spans="1:6" s="667" customFormat="1" ht="20.25">
      <c r="A45" s="1450" t="s">
        <v>853</v>
      </c>
      <c r="B45" s="1310"/>
      <c r="C45" s="1348"/>
      <c r="D45" s="1567"/>
      <c r="E45" s="1567"/>
      <c r="F45" s="1567"/>
    </row>
    <row r="46" spans="1:6" s="667" customFormat="1" ht="20.25">
      <c r="A46" s="1450" t="s">
        <v>854</v>
      </c>
      <c r="B46" s="1310"/>
      <c r="C46" s="1348"/>
      <c r="D46" s="1567"/>
      <c r="E46" s="1567"/>
      <c r="F46" s="1567"/>
    </row>
    <row r="47" spans="1:6" s="667" customFormat="1" ht="20.25">
      <c r="A47" s="1450" t="s">
        <v>855</v>
      </c>
      <c r="B47" s="1310"/>
      <c r="C47" s="1348"/>
      <c r="D47" s="1567"/>
      <c r="E47" s="1567"/>
      <c r="F47" s="1567"/>
    </row>
    <row r="48" spans="1:6" s="667" customFormat="1" ht="20.25">
      <c r="A48" s="1450" t="s">
        <v>1100</v>
      </c>
      <c r="B48" s="1310"/>
      <c r="C48" s="1348"/>
      <c r="D48" s="1574" t="s">
        <v>148</v>
      </c>
      <c r="E48" s="1574" t="s">
        <v>148</v>
      </c>
      <c r="F48" s="1567"/>
    </row>
    <row r="49" spans="1:6" s="667" customFormat="1" ht="20.25">
      <c r="A49" s="1450" t="s">
        <v>1101</v>
      </c>
      <c r="B49" s="1310"/>
      <c r="C49" s="1348"/>
      <c r="D49" s="1574" t="s">
        <v>148</v>
      </c>
      <c r="E49" s="1574" t="s">
        <v>148</v>
      </c>
      <c r="F49" s="1567"/>
    </row>
    <row r="50" spans="1:6" s="1452" customFormat="1" ht="20.25">
      <c r="A50" s="1450"/>
      <c r="B50" s="1310"/>
      <c r="C50" s="1348"/>
      <c r="D50" s="1451"/>
      <c r="E50" s="1451"/>
      <c r="F50" s="1449"/>
    </row>
    <row r="51" spans="1:6" s="1452" customFormat="1" ht="20.25">
      <c r="A51" s="1450"/>
      <c r="B51" s="1310"/>
      <c r="C51" s="1348"/>
      <c r="D51" s="1451"/>
      <c r="E51" s="1451"/>
      <c r="F51" s="1449"/>
    </row>
    <row r="52" spans="1:6" s="1452" customFormat="1" ht="20.25">
      <c r="A52" s="1450"/>
      <c r="B52" s="1310"/>
      <c r="C52" s="1348"/>
      <c r="D52" s="1451"/>
      <c r="E52" s="1451"/>
      <c r="F52" s="1449"/>
    </row>
    <row r="53" spans="1:6" s="1452" customFormat="1" ht="20.25">
      <c r="A53" s="1453" t="s">
        <v>804</v>
      </c>
      <c r="B53" s="1440"/>
      <c r="C53" s="1440"/>
      <c r="D53" s="1440"/>
      <c r="E53" s="1440"/>
      <c r="F53" s="1440"/>
    </row>
    <row r="54" spans="1:6" s="1452" customFormat="1" ht="23.25">
      <c r="A54" s="1455" t="s">
        <v>805</v>
      </c>
      <c r="B54" s="1730" t="s">
        <v>1151</v>
      </c>
      <c r="C54" s="1730"/>
      <c r="D54" s="1730"/>
      <c r="E54" s="1730"/>
      <c r="F54" s="1730"/>
    </row>
    <row r="55" spans="1:6" s="1452" customFormat="1" ht="20.25">
      <c r="A55" s="1440"/>
      <c r="B55" s="1730"/>
      <c r="C55" s="1730"/>
      <c r="D55" s="1730"/>
      <c r="E55" s="1730"/>
      <c r="F55" s="1730"/>
    </row>
    <row r="56" spans="1:6" s="1452" customFormat="1" ht="20.25">
      <c r="A56" s="1450"/>
      <c r="B56" s="1310"/>
      <c r="C56" s="1348"/>
      <c r="D56" s="1451"/>
      <c r="E56" s="1451"/>
      <c r="F56" s="1449"/>
    </row>
    <row r="57" spans="1:6" s="667" customFormat="1" ht="24.75" customHeight="1" thickBot="1">
      <c r="A57" s="1537"/>
      <c r="B57" s="1572"/>
      <c r="C57" s="1573"/>
      <c r="D57" s="1573"/>
      <c r="E57" s="1573"/>
      <c r="F57" s="1573"/>
    </row>
    <row r="58" spans="1:6" s="667" customFormat="1" ht="15.75" thickTop="1">
      <c r="A58" s="1452"/>
      <c r="B58" s="1452"/>
      <c r="C58" s="1452"/>
      <c r="D58" s="1452"/>
      <c r="E58" s="1452"/>
      <c r="F58" s="1452"/>
    </row>
    <row r="59" s="667" customFormat="1" ht="15"/>
    <row r="60" s="667" customFormat="1" ht="15"/>
    <row r="61" s="667" customFormat="1" ht="15"/>
    <row r="62" spans="7:256" s="667" customFormat="1" ht="18.75">
      <c r="G62" s="678"/>
      <c r="H62" s="681"/>
      <c r="I62" s="679"/>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0"/>
      <c r="BU62" s="680"/>
      <c r="BV62" s="680"/>
      <c r="BW62" s="680"/>
      <c r="BX62" s="680"/>
      <c r="BY62" s="680"/>
      <c r="BZ62" s="680"/>
      <c r="CA62" s="680"/>
      <c r="CB62" s="680"/>
      <c r="CC62" s="680"/>
      <c r="CD62" s="680"/>
      <c r="CE62" s="680"/>
      <c r="CF62" s="680"/>
      <c r="CG62" s="680"/>
      <c r="CH62" s="680"/>
      <c r="CI62" s="680"/>
      <c r="CJ62" s="680"/>
      <c r="CK62" s="680"/>
      <c r="CL62" s="680"/>
      <c r="CM62" s="680"/>
      <c r="CN62" s="680"/>
      <c r="CO62" s="680"/>
      <c r="CP62" s="680"/>
      <c r="CQ62" s="680"/>
      <c r="CR62" s="680"/>
      <c r="CS62" s="680"/>
      <c r="CT62" s="680"/>
      <c r="CU62" s="680"/>
      <c r="CV62" s="680"/>
      <c r="CW62" s="680"/>
      <c r="CX62" s="680"/>
      <c r="CY62" s="680"/>
      <c r="CZ62" s="680"/>
      <c r="DA62" s="680"/>
      <c r="DB62" s="680"/>
      <c r="DC62" s="680"/>
      <c r="DD62" s="680"/>
      <c r="DE62" s="680"/>
      <c r="DF62" s="680"/>
      <c r="DG62" s="680"/>
      <c r="DH62" s="680"/>
      <c r="DI62" s="680"/>
      <c r="DJ62" s="680"/>
      <c r="DK62" s="680"/>
      <c r="DL62" s="680"/>
      <c r="DM62" s="680"/>
      <c r="DN62" s="680"/>
      <c r="DO62" s="680"/>
      <c r="DP62" s="680"/>
      <c r="DQ62" s="680"/>
      <c r="DR62" s="680"/>
      <c r="DS62" s="680"/>
      <c r="DT62" s="680"/>
      <c r="DU62" s="680"/>
      <c r="DV62" s="680"/>
      <c r="DW62" s="680"/>
      <c r="DX62" s="680"/>
      <c r="DY62" s="680"/>
      <c r="DZ62" s="680"/>
      <c r="EA62" s="680"/>
      <c r="EB62" s="680"/>
      <c r="EC62" s="680"/>
      <c r="ED62" s="680"/>
      <c r="EE62" s="680"/>
      <c r="EF62" s="680"/>
      <c r="EG62" s="680"/>
      <c r="EH62" s="680"/>
      <c r="EI62" s="680"/>
      <c r="EJ62" s="680"/>
      <c r="EK62" s="680"/>
      <c r="EL62" s="680"/>
      <c r="EM62" s="680"/>
      <c r="EN62" s="680"/>
      <c r="EO62" s="680"/>
      <c r="EP62" s="680"/>
      <c r="EQ62" s="680"/>
      <c r="ER62" s="680"/>
      <c r="ES62" s="680"/>
      <c r="ET62" s="680"/>
      <c r="EU62" s="680"/>
      <c r="EV62" s="680"/>
      <c r="EW62" s="680"/>
      <c r="EX62" s="680"/>
      <c r="EY62" s="680"/>
      <c r="EZ62" s="680"/>
      <c r="FA62" s="680"/>
      <c r="FB62" s="680"/>
      <c r="FC62" s="680"/>
      <c r="FD62" s="680"/>
      <c r="FE62" s="680"/>
      <c r="FF62" s="680"/>
      <c r="FG62" s="680"/>
      <c r="FH62" s="680"/>
      <c r="FI62" s="680"/>
      <c r="FJ62" s="680"/>
      <c r="FK62" s="680"/>
      <c r="FL62" s="680"/>
      <c r="FM62" s="680"/>
      <c r="FN62" s="680"/>
      <c r="FO62" s="680"/>
      <c r="FP62" s="680"/>
      <c r="FQ62" s="680"/>
      <c r="FR62" s="680"/>
      <c r="FS62" s="680"/>
      <c r="FT62" s="680"/>
      <c r="FU62" s="680"/>
      <c r="FV62" s="680"/>
      <c r="FW62" s="680"/>
      <c r="FX62" s="680"/>
      <c r="FY62" s="680"/>
      <c r="FZ62" s="680"/>
      <c r="GA62" s="680"/>
      <c r="GB62" s="680"/>
      <c r="GC62" s="680"/>
      <c r="GD62" s="680"/>
      <c r="GE62" s="680"/>
      <c r="GF62" s="680"/>
      <c r="GG62" s="680"/>
      <c r="GH62" s="680"/>
      <c r="GI62" s="680"/>
      <c r="GJ62" s="680"/>
      <c r="GK62" s="680"/>
      <c r="GL62" s="680"/>
      <c r="GM62" s="680"/>
      <c r="GN62" s="680"/>
      <c r="GO62" s="680"/>
      <c r="GP62" s="680"/>
      <c r="GQ62" s="680"/>
      <c r="GR62" s="680"/>
      <c r="GS62" s="680"/>
      <c r="GT62" s="680"/>
      <c r="GU62" s="680"/>
      <c r="GV62" s="680"/>
      <c r="GW62" s="680"/>
      <c r="GX62" s="680"/>
      <c r="GY62" s="680"/>
      <c r="GZ62" s="680"/>
      <c r="HA62" s="680"/>
      <c r="HB62" s="680"/>
      <c r="HC62" s="680"/>
      <c r="HD62" s="680"/>
      <c r="HE62" s="680"/>
      <c r="HF62" s="680"/>
      <c r="HG62" s="680"/>
      <c r="HH62" s="680"/>
      <c r="HI62" s="680"/>
      <c r="HJ62" s="680"/>
      <c r="HK62" s="680"/>
      <c r="HL62" s="680"/>
      <c r="HM62" s="680"/>
      <c r="HN62" s="680"/>
      <c r="HO62" s="680"/>
      <c r="HP62" s="680"/>
      <c r="HQ62" s="680"/>
      <c r="HR62" s="680"/>
      <c r="HS62" s="680"/>
      <c r="HT62" s="680"/>
      <c r="HU62" s="680"/>
      <c r="HV62" s="680"/>
      <c r="HW62" s="680"/>
      <c r="HX62" s="680"/>
      <c r="HY62" s="680"/>
      <c r="HZ62" s="680"/>
      <c r="IA62" s="680"/>
      <c r="IB62" s="680"/>
      <c r="IC62" s="680"/>
      <c r="ID62" s="680"/>
      <c r="IE62" s="680"/>
      <c r="IF62" s="680"/>
      <c r="IG62" s="680"/>
      <c r="IH62" s="680"/>
      <c r="II62" s="680"/>
      <c r="IJ62" s="680"/>
      <c r="IK62" s="680"/>
      <c r="IL62" s="680"/>
      <c r="IM62" s="680"/>
      <c r="IN62" s="680"/>
      <c r="IO62" s="680"/>
      <c r="IP62" s="680"/>
      <c r="IQ62" s="680"/>
      <c r="IR62" s="680"/>
      <c r="IS62" s="680"/>
      <c r="IT62" s="680"/>
      <c r="IU62" s="680"/>
      <c r="IV62" s="680"/>
    </row>
    <row r="63" s="667" customFormat="1" ht="15"/>
    <row r="64" s="667" customFormat="1" ht="15"/>
    <row r="65" s="667" customFormat="1" ht="15"/>
    <row r="66" s="667" customFormat="1" ht="15"/>
    <row r="67" s="667" customFormat="1" ht="15"/>
    <row r="68" s="667" customFormat="1" ht="15"/>
    <row r="69" s="667" customFormat="1" ht="15"/>
    <row r="70" s="667" customFormat="1" ht="15"/>
    <row r="107" ht="15">
      <c r="A107" s="654" t="s">
        <v>785</v>
      </c>
    </row>
    <row r="108" ht="15">
      <c r="A108" s="654" t="s">
        <v>786</v>
      </c>
    </row>
    <row r="109" ht="15">
      <c r="A109" s="654" t="s">
        <v>787</v>
      </c>
    </row>
  </sheetData>
  <sheetProtection/>
  <mergeCells count="11">
    <mergeCell ref="A7:F7"/>
    <mergeCell ref="B54:F55"/>
    <mergeCell ref="A8:F8"/>
    <mergeCell ref="F13:F14"/>
    <mergeCell ref="D40:E40"/>
    <mergeCell ref="F40:F41"/>
    <mergeCell ref="A2:F2"/>
    <mergeCell ref="A3:F3"/>
    <mergeCell ref="A4:F4"/>
    <mergeCell ref="A5:F5"/>
    <mergeCell ref="A6:F6"/>
  </mergeCells>
  <printOptions/>
  <pageMargins left="0.35433070866141736" right="0.35433070866141736" top="0.4" bottom="0.39" header="0.31496062992125984" footer="0.31496062992125984"/>
  <pageSetup fitToHeight="1" fitToWidth="1" horizontalDpi="600" verticalDpi="600" orientation="portrait" scale="58" r:id="rId1"/>
</worksheet>
</file>

<file path=xl/worksheets/sheet13.xml><?xml version="1.0" encoding="utf-8"?>
<worksheet xmlns="http://schemas.openxmlformats.org/spreadsheetml/2006/main" xmlns:r="http://schemas.openxmlformats.org/officeDocument/2006/relationships">
  <sheetPr>
    <pageSetUpPr fitToPage="1"/>
  </sheetPr>
  <dimension ref="A1:O37"/>
  <sheetViews>
    <sheetView showGridLines="0" zoomScale="52" zoomScaleNormal="52" zoomScalePageLayoutView="0" workbookViewId="0" topLeftCell="A1">
      <selection activeCell="A1" sqref="A1"/>
    </sheetView>
  </sheetViews>
  <sheetFormatPr defaultColWidth="9.6640625" defaultRowHeight="15"/>
  <cols>
    <col min="1" max="1" width="55.5546875" style="1" customWidth="1"/>
    <col min="2" max="4" width="30.6640625" style="1" customWidth="1"/>
    <col min="5" max="5" width="2.77734375" style="1" customWidth="1"/>
    <col min="6" max="6" width="13.6640625" style="1" customWidth="1"/>
    <col min="7" max="7" width="5.6640625" style="1" customWidth="1"/>
    <col min="8" max="16384" width="9.6640625" style="1" customWidth="1"/>
  </cols>
  <sheetData>
    <row r="1" spans="1:15" ht="18" customHeight="1">
      <c r="A1" s="7"/>
      <c r="B1" s="10"/>
      <c r="C1" s="10"/>
      <c r="D1" s="10"/>
      <c r="E1" s="7"/>
      <c r="F1" s="52"/>
      <c r="G1" s="52"/>
      <c r="H1" s="24"/>
      <c r="I1" s="7"/>
      <c r="J1" s="7"/>
      <c r="K1" s="7"/>
      <c r="L1" s="7"/>
      <c r="M1" s="7"/>
      <c r="N1" s="7"/>
      <c r="O1" s="7"/>
    </row>
    <row r="2" spans="1:15" ht="24" customHeight="1">
      <c r="A2" s="1588" t="str">
        <f>CORPORATION</f>
        <v>Enter Corporation name here</v>
      </c>
      <c r="B2" s="1588"/>
      <c r="C2" s="1588"/>
      <c r="D2" s="1588"/>
      <c r="E2" s="7"/>
      <c r="F2" s="52"/>
      <c r="G2" s="52"/>
      <c r="H2" s="24"/>
      <c r="I2" s="7"/>
      <c r="J2" s="7"/>
      <c r="K2" s="7"/>
      <c r="L2" s="7"/>
      <c r="M2" s="7"/>
      <c r="N2" s="7"/>
      <c r="O2" s="7"/>
    </row>
    <row r="3" spans="1:15" ht="24" customHeight="1">
      <c r="A3" s="1741" t="s">
        <v>118</v>
      </c>
      <c r="B3" s="1741"/>
      <c r="C3" s="1741"/>
      <c r="D3" s="1741"/>
      <c r="E3" s="7"/>
      <c r="F3" s="52"/>
      <c r="G3" s="52"/>
      <c r="H3" s="24"/>
      <c r="I3" s="7"/>
      <c r="J3" s="7"/>
      <c r="K3" s="7"/>
      <c r="L3" s="7"/>
      <c r="M3" s="7"/>
      <c r="N3" s="7"/>
      <c r="O3" s="7"/>
    </row>
    <row r="4" spans="1:15" ht="24" customHeight="1">
      <c r="A4" s="1588" t="s">
        <v>102</v>
      </c>
      <c r="B4" s="1588"/>
      <c r="C4" s="1588"/>
      <c r="D4" s="1588"/>
      <c r="E4" s="7"/>
      <c r="F4" s="52"/>
      <c r="G4" s="52"/>
      <c r="H4" s="24"/>
      <c r="I4" s="7"/>
      <c r="J4" s="7"/>
      <c r="K4" s="7"/>
      <c r="L4" s="7"/>
      <c r="M4" s="7"/>
      <c r="N4" s="7"/>
      <c r="O4" s="7"/>
    </row>
    <row r="5" spans="1:15" ht="24" customHeight="1">
      <c r="A5" s="1588" t="s">
        <v>119</v>
      </c>
      <c r="B5" s="1588"/>
      <c r="C5" s="1588"/>
      <c r="D5" s="1588"/>
      <c r="E5" s="7"/>
      <c r="F5" s="52"/>
      <c r="G5" s="52"/>
      <c r="H5" s="24"/>
      <c r="I5" s="7"/>
      <c r="J5" s="7"/>
      <c r="K5" s="7"/>
      <c r="L5" s="7"/>
      <c r="M5" s="7"/>
      <c r="N5" s="7"/>
      <c r="O5" s="7"/>
    </row>
    <row r="6" spans="1:15" ht="24" customHeight="1">
      <c r="A6" s="1744" t="str">
        <f>PERIOD</f>
        <v>Enter quarter here</v>
      </c>
      <c r="B6" s="1744"/>
      <c r="C6" s="1744"/>
      <c r="D6" s="1744"/>
      <c r="E6" s="333"/>
      <c r="F6" s="52"/>
      <c r="G6" s="52"/>
      <c r="H6" s="24"/>
      <c r="I6" s="7"/>
      <c r="J6" s="7"/>
      <c r="K6" s="7"/>
      <c r="L6" s="7"/>
      <c r="M6" s="7"/>
      <c r="N6" s="7"/>
      <c r="O6" s="7"/>
    </row>
    <row r="7" spans="1:15" ht="24" customHeight="1">
      <c r="A7" s="1745" t="s">
        <v>322</v>
      </c>
      <c r="B7" s="1745"/>
      <c r="C7" s="1745"/>
      <c r="D7" s="1745"/>
      <c r="E7" s="333"/>
      <c r="F7" s="52"/>
      <c r="G7" s="52"/>
      <c r="H7" s="24"/>
      <c r="I7" s="7"/>
      <c r="J7" s="7"/>
      <c r="K7" s="7"/>
      <c r="L7" s="7"/>
      <c r="M7" s="7"/>
      <c r="N7" s="7"/>
      <c r="O7" s="7"/>
    </row>
    <row r="8" spans="1:15" ht="24" customHeight="1">
      <c r="A8" s="333"/>
      <c r="B8" s="333"/>
      <c r="C8" s="333"/>
      <c r="D8" s="332"/>
      <c r="E8" s="333"/>
      <c r="F8" s="32"/>
      <c r="G8" s="52"/>
      <c r="H8" s="24"/>
      <c r="I8" s="7"/>
      <c r="J8" s="7"/>
      <c r="K8" s="7"/>
      <c r="L8" s="7"/>
      <c r="M8" s="7"/>
      <c r="N8" s="7"/>
      <c r="O8" s="7"/>
    </row>
    <row r="9" spans="1:15" ht="24" customHeight="1">
      <c r="A9" s="333"/>
      <c r="B9" s="333"/>
      <c r="C9" s="333"/>
      <c r="D9" s="332"/>
      <c r="E9" s="333"/>
      <c r="F9" s="33"/>
      <c r="G9" s="52"/>
      <c r="H9" s="24"/>
      <c r="I9" s="7"/>
      <c r="J9" s="7"/>
      <c r="K9" s="7"/>
      <c r="L9" s="7"/>
      <c r="M9" s="7"/>
      <c r="N9" s="7"/>
      <c r="O9" s="7"/>
    </row>
    <row r="10" spans="1:15" ht="24" customHeight="1">
      <c r="A10" s="686" t="s">
        <v>734</v>
      </c>
      <c r="B10" s="333"/>
      <c r="C10" s="333"/>
      <c r="D10" s="623"/>
      <c r="E10" s="333"/>
      <c r="F10" s="33"/>
      <c r="G10" s="52"/>
      <c r="H10" s="24"/>
      <c r="I10" s="7"/>
      <c r="J10" s="7"/>
      <c r="K10" s="7"/>
      <c r="L10" s="7"/>
      <c r="M10" s="7"/>
      <c r="N10" s="7"/>
      <c r="O10" s="7"/>
    </row>
    <row r="11" spans="1:15" ht="33" customHeight="1">
      <c r="A11" s="1224" t="s">
        <v>1041</v>
      </c>
      <c r="B11" s="623"/>
      <c r="C11" s="623"/>
      <c r="D11" s="623"/>
      <c r="E11" s="333"/>
      <c r="F11" s="33"/>
      <c r="G11" s="52"/>
      <c r="H11" s="24"/>
      <c r="I11" s="7"/>
      <c r="J11" s="7"/>
      <c r="K11" s="7"/>
      <c r="L11" s="7"/>
      <c r="M11" s="7"/>
      <c r="N11" s="7"/>
      <c r="O11" s="7"/>
    </row>
    <row r="12" spans="1:15" ht="24" customHeight="1">
      <c r="A12" s="1739" t="s">
        <v>324</v>
      </c>
      <c r="B12" s="1619" t="s">
        <v>1042</v>
      </c>
      <c r="C12" s="1742" t="s">
        <v>85</v>
      </c>
      <c r="D12" s="1742" t="s">
        <v>323</v>
      </c>
      <c r="E12" s="756"/>
      <c r="F12" s="7"/>
      <c r="G12" s="52"/>
      <c r="H12" s="24"/>
      <c r="I12" s="7"/>
      <c r="J12" s="7"/>
      <c r="K12" s="7"/>
      <c r="L12" s="7"/>
      <c r="M12" s="7"/>
      <c r="N12" s="7"/>
      <c r="O12" s="7"/>
    </row>
    <row r="13" spans="1:15" ht="24" customHeight="1">
      <c r="A13" s="1740"/>
      <c r="B13" s="1746"/>
      <c r="C13" s="1743"/>
      <c r="D13" s="1743"/>
      <c r="E13" s="756"/>
      <c r="F13" s="7"/>
      <c r="G13" s="52"/>
      <c r="H13" s="24"/>
      <c r="I13" s="7"/>
      <c r="J13" s="7"/>
      <c r="K13" s="7"/>
      <c r="L13" s="7"/>
      <c r="M13" s="7"/>
      <c r="N13" s="7"/>
      <c r="O13" s="7"/>
    </row>
    <row r="14" spans="1:15" ht="24" customHeight="1">
      <c r="A14" s="713" t="s">
        <v>83</v>
      </c>
      <c r="B14" s="1004"/>
      <c r="C14" s="1004"/>
      <c r="D14" s="1005"/>
      <c r="E14" s="756"/>
      <c r="F14" s="7"/>
      <c r="G14" s="52"/>
      <c r="H14" s="24"/>
      <c r="I14" s="7"/>
      <c r="J14" s="7"/>
      <c r="K14" s="7"/>
      <c r="L14" s="7"/>
      <c r="M14" s="7"/>
      <c r="N14" s="7"/>
      <c r="O14" s="7"/>
    </row>
    <row r="15" spans="1:15" ht="24" customHeight="1">
      <c r="A15" s="694"/>
      <c r="B15" s="724"/>
      <c r="C15" s="724"/>
      <c r="D15" s="757"/>
      <c r="E15" s="756"/>
      <c r="F15" s="7"/>
      <c r="G15" s="52"/>
      <c r="H15" s="24"/>
      <c r="I15" s="7"/>
      <c r="J15" s="7"/>
      <c r="K15" s="7"/>
      <c r="L15" s="7"/>
      <c r="M15" s="7"/>
      <c r="N15" s="7"/>
      <c r="O15" s="7"/>
    </row>
    <row r="16" spans="1:15" ht="24" customHeight="1">
      <c r="A16" s="714"/>
      <c r="B16" s="717"/>
      <c r="C16" s="717"/>
      <c r="D16" s="758"/>
      <c r="E16" s="756"/>
      <c r="F16" s="33"/>
      <c r="G16" s="52"/>
      <c r="H16" s="24"/>
      <c r="I16" s="7"/>
      <c r="J16" s="7"/>
      <c r="K16" s="7"/>
      <c r="L16" s="7"/>
      <c r="M16" s="7"/>
      <c r="N16" s="7"/>
      <c r="O16" s="7"/>
    </row>
    <row r="17" spans="1:15" ht="24" customHeight="1">
      <c r="A17" s="714"/>
      <c r="B17" s="717"/>
      <c r="C17" s="717"/>
      <c r="D17" s="758"/>
      <c r="E17" s="756"/>
      <c r="F17" s="33"/>
      <c r="G17" s="52"/>
      <c r="H17" s="24"/>
      <c r="I17" s="7"/>
      <c r="J17" s="7"/>
      <c r="K17" s="7"/>
      <c r="L17" s="7"/>
      <c r="M17" s="7"/>
      <c r="N17" s="7"/>
      <c r="O17" s="7"/>
    </row>
    <row r="18" spans="1:15" ht="24" customHeight="1">
      <c r="A18" s="714"/>
      <c r="B18" s="717"/>
      <c r="C18" s="717"/>
      <c r="D18" s="758"/>
      <c r="E18" s="756"/>
      <c r="F18" s="33"/>
      <c r="G18" s="52"/>
      <c r="H18" s="24"/>
      <c r="I18" s="7"/>
      <c r="J18" s="7"/>
      <c r="K18" s="7"/>
      <c r="L18" s="7"/>
      <c r="M18" s="7"/>
      <c r="N18" s="7"/>
      <c r="O18" s="7"/>
    </row>
    <row r="19" spans="1:15" ht="24" customHeight="1">
      <c r="A19" s="714"/>
      <c r="B19" s="717"/>
      <c r="C19" s="717"/>
      <c r="D19" s="758"/>
      <c r="E19" s="756"/>
      <c r="F19" s="33"/>
      <c r="G19" s="52"/>
      <c r="H19" s="24"/>
      <c r="I19" s="7"/>
      <c r="J19" s="7"/>
      <c r="K19" s="7"/>
      <c r="L19" s="7"/>
      <c r="M19" s="7"/>
      <c r="N19" s="7"/>
      <c r="O19" s="7"/>
    </row>
    <row r="20" spans="1:15" ht="24" customHeight="1">
      <c r="A20" s="714"/>
      <c r="B20" s="717"/>
      <c r="C20" s="717"/>
      <c r="D20" s="758"/>
      <c r="E20" s="756"/>
      <c r="F20" s="33"/>
      <c r="G20" s="52"/>
      <c r="H20" s="24"/>
      <c r="I20" s="7"/>
      <c r="J20" s="7"/>
      <c r="K20" s="7"/>
      <c r="L20" s="7"/>
      <c r="M20" s="7"/>
      <c r="N20" s="7"/>
      <c r="O20" s="7"/>
    </row>
    <row r="21" spans="1:15" ht="24" customHeight="1">
      <c r="A21" s="714"/>
      <c r="B21" s="717"/>
      <c r="C21" s="717"/>
      <c r="D21" s="758"/>
      <c r="E21" s="756"/>
      <c r="F21" s="33"/>
      <c r="G21" s="52"/>
      <c r="H21" s="24"/>
      <c r="I21" s="7"/>
      <c r="J21" s="7"/>
      <c r="K21" s="7"/>
      <c r="L21" s="7"/>
      <c r="M21" s="7"/>
      <c r="N21" s="7"/>
      <c r="O21" s="7"/>
    </row>
    <row r="22" spans="1:15" ht="24" customHeight="1">
      <c r="A22" s="714"/>
      <c r="B22" s="717"/>
      <c r="C22" s="717"/>
      <c r="D22" s="758"/>
      <c r="E22" s="756"/>
      <c r="F22" s="33"/>
      <c r="G22" s="52"/>
      <c r="H22" s="24"/>
      <c r="I22" s="7"/>
      <c r="J22" s="7"/>
      <c r="K22" s="7"/>
      <c r="L22" s="7"/>
      <c r="M22" s="7"/>
      <c r="N22" s="7"/>
      <c r="O22" s="7"/>
    </row>
    <row r="23" spans="1:15" ht="24" customHeight="1">
      <c r="A23" s="759" t="s">
        <v>287</v>
      </c>
      <c r="B23" s="996"/>
      <c r="C23" s="996"/>
      <c r="D23" s="1032"/>
      <c r="E23" s="756"/>
      <c r="F23" s="33"/>
      <c r="G23" s="52"/>
      <c r="H23" s="24"/>
      <c r="I23" s="7"/>
      <c r="J23" s="7"/>
      <c r="K23" s="7"/>
      <c r="L23" s="7"/>
      <c r="M23" s="7"/>
      <c r="N23" s="7"/>
      <c r="O23" s="7"/>
    </row>
    <row r="24" spans="1:15" ht="24" customHeight="1">
      <c r="A24" s="694"/>
      <c r="B24" s="724"/>
      <c r="C24" s="724"/>
      <c r="D24" s="757"/>
      <c r="E24" s="756"/>
      <c r="F24" s="33"/>
      <c r="G24" s="52"/>
      <c r="H24" s="24"/>
      <c r="I24" s="7"/>
      <c r="J24" s="7"/>
      <c r="K24" s="7"/>
      <c r="L24" s="7"/>
      <c r="M24" s="7"/>
      <c r="N24" s="7"/>
      <c r="O24" s="7"/>
    </row>
    <row r="25" spans="1:15" ht="24" customHeight="1">
      <c r="A25" s="714"/>
      <c r="B25" s="717"/>
      <c r="C25" s="717"/>
      <c r="D25" s="758"/>
      <c r="E25" s="756"/>
      <c r="F25" s="33"/>
      <c r="G25" s="52"/>
      <c r="H25" s="24"/>
      <c r="I25" s="7"/>
      <c r="J25" s="7"/>
      <c r="K25" s="7"/>
      <c r="L25" s="7"/>
      <c r="M25" s="7"/>
      <c r="N25" s="7"/>
      <c r="O25" s="7"/>
    </row>
    <row r="26" spans="1:15" ht="24" customHeight="1">
      <c r="A26" s="714"/>
      <c r="B26" s="717"/>
      <c r="C26" s="717"/>
      <c r="D26" s="758"/>
      <c r="E26" s="756"/>
      <c r="F26" s="33"/>
      <c r="G26" s="52"/>
      <c r="H26" s="24"/>
      <c r="I26" s="7"/>
      <c r="J26" s="7"/>
      <c r="K26" s="7"/>
      <c r="L26" s="7"/>
      <c r="M26" s="7"/>
      <c r="N26" s="7"/>
      <c r="O26" s="7"/>
    </row>
    <row r="27" spans="1:15" ht="24" customHeight="1">
      <c r="A27" s="714"/>
      <c r="B27" s="717"/>
      <c r="C27" s="717"/>
      <c r="D27" s="758"/>
      <c r="E27" s="756"/>
      <c r="F27" s="33"/>
      <c r="G27" s="52"/>
      <c r="H27" s="24"/>
      <c r="I27" s="7"/>
      <c r="J27" s="7"/>
      <c r="K27" s="7"/>
      <c r="L27" s="7"/>
      <c r="M27" s="7"/>
      <c r="N27" s="7"/>
      <c r="O27" s="7"/>
    </row>
    <row r="28" spans="1:15" ht="24" customHeight="1">
      <c r="A28" s="714"/>
      <c r="B28" s="717"/>
      <c r="C28" s="717"/>
      <c r="D28" s="758"/>
      <c r="E28" s="756"/>
      <c r="F28" s="33"/>
      <c r="G28" s="52"/>
      <c r="H28" s="24"/>
      <c r="I28" s="7"/>
      <c r="J28" s="7"/>
      <c r="K28" s="7"/>
      <c r="L28" s="7"/>
      <c r="M28" s="7"/>
      <c r="N28" s="7"/>
      <c r="O28" s="7"/>
    </row>
    <row r="29" spans="1:15" ht="24" customHeight="1">
      <c r="A29" s="714"/>
      <c r="B29" s="717"/>
      <c r="C29" s="717"/>
      <c r="D29" s="758"/>
      <c r="E29" s="756"/>
      <c r="F29" s="33"/>
      <c r="G29" s="52"/>
      <c r="H29" s="24"/>
      <c r="I29" s="7"/>
      <c r="J29" s="7"/>
      <c r="K29" s="7"/>
      <c r="L29" s="7"/>
      <c r="M29" s="7"/>
      <c r="N29" s="7"/>
      <c r="O29" s="7"/>
    </row>
    <row r="30" spans="1:15" ht="24" customHeight="1">
      <c r="A30" s="714"/>
      <c r="B30" s="717"/>
      <c r="C30" s="717"/>
      <c r="D30" s="758"/>
      <c r="E30" s="756"/>
      <c r="F30" s="33"/>
      <c r="G30" s="52"/>
      <c r="H30" s="24"/>
      <c r="I30" s="7"/>
      <c r="J30" s="7"/>
      <c r="K30" s="7"/>
      <c r="L30" s="7"/>
      <c r="M30" s="7"/>
      <c r="N30" s="7"/>
      <c r="O30" s="7"/>
    </row>
    <row r="31" spans="1:15" ht="24" customHeight="1">
      <c r="A31" s="714"/>
      <c r="B31" s="717"/>
      <c r="C31" s="717"/>
      <c r="D31" s="758"/>
      <c r="E31" s="756"/>
      <c r="F31" s="33"/>
      <c r="G31" s="52"/>
      <c r="H31" s="24"/>
      <c r="I31" s="7"/>
      <c r="J31" s="7"/>
      <c r="K31" s="7"/>
      <c r="L31" s="7"/>
      <c r="M31" s="7"/>
      <c r="N31" s="7"/>
      <c r="O31" s="7"/>
    </row>
    <row r="32" spans="1:15" ht="40.5">
      <c r="A32" s="712" t="s">
        <v>901</v>
      </c>
      <c r="B32" s="751">
        <f>SUM(B15:B31)</f>
        <v>0</v>
      </c>
      <c r="C32" s="751">
        <f>SUM(C15:C31)</f>
        <v>0</v>
      </c>
      <c r="D32" s="760">
        <f>SUM(D15:D31)</f>
        <v>0</v>
      </c>
      <c r="E32" s="690"/>
      <c r="F32" s="44">
        <f>CC2C_T1-CC2_T14</f>
        <v>0</v>
      </c>
      <c r="G32" s="15" t="s">
        <v>365</v>
      </c>
      <c r="H32" s="15"/>
      <c r="I32" s="7"/>
      <c r="J32" s="7"/>
      <c r="K32" s="7"/>
      <c r="L32" s="7"/>
      <c r="M32" s="7"/>
      <c r="N32" s="7"/>
      <c r="O32" s="7"/>
    </row>
    <row r="33" spans="1:15" ht="24" customHeight="1" thickBot="1">
      <c r="A33" s="1125"/>
      <c r="B33" s="1126"/>
      <c r="C33" s="1126"/>
      <c r="D33" s="1124"/>
      <c r="E33" s="333"/>
      <c r="F33" s="33"/>
      <c r="G33" s="52"/>
      <c r="H33" s="24"/>
      <c r="I33" s="7"/>
      <c r="J33" s="7"/>
      <c r="K33" s="7"/>
      <c r="L33" s="7"/>
      <c r="M33" s="7"/>
      <c r="N33" s="7"/>
      <c r="O33" s="7"/>
    </row>
    <row r="34" spans="1:15" ht="21" thickTop="1">
      <c r="A34" s="794"/>
      <c r="B34" s="761"/>
      <c r="C34" s="761"/>
      <c r="D34" s="761"/>
      <c r="E34" s="333"/>
      <c r="F34" s="33"/>
      <c r="G34" s="52"/>
      <c r="H34" s="24"/>
      <c r="I34" s="7"/>
      <c r="J34" s="7"/>
      <c r="K34" s="7"/>
      <c r="L34" s="7"/>
      <c r="M34" s="7"/>
      <c r="N34" s="7"/>
      <c r="O34" s="7"/>
    </row>
    <row r="35" spans="1:15" ht="75" customHeight="1">
      <c r="A35" s="1611" t="s">
        <v>1043</v>
      </c>
      <c r="B35" s="1738"/>
      <c r="C35" s="1738"/>
      <c r="D35" s="1738"/>
      <c r="E35" s="1738"/>
      <c r="F35" s="33"/>
      <c r="G35" s="52"/>
      <c r="H35" s="24"/>
      <c r="I35" s="7"/>
      <c r="J35" s="7"/>
      <c r="K35" s="7"/>
      <c r="L35" s="7"/>
      <c r="M35" s="7"/>
      <c r="N35" s="7"/>
      <c r="O35" s="7"/>
    </row>
    <row r="36" spans="1:5" ht="15">
      <c r="A36" s="684"/>
      <c r="B36" s="684"/>
      <c r="C36" s="684"/>
      <c r="D36" s="684"/>
      <c r="E36" s="684"/>
    </row>
    <row r="37" spans="1:5" ht="15">
      <c r="A37" s="684"/>
      <c r="B37" s="684"/>
      <c r="C37" s="684"/>
      <c r="D37" s="684"/>
      <c r="E37" s="684"/>
    </row>
  </sheetData>
  <sheetProtection/>
  <mergeCells count="11">
    <mergeCell ref="B12:B13"/>
    <mergeCell ref="A35:E35"/>
    <mergeCell ref="A12:A13"/>
    <mergeCell ref="A2:D2"/>
    <mergeCell ref="A3:D3"/>
    <mergeCell ref="C12:C13"/>
    <mergeCell ref="D12:D13"/>
    <mergeCell ref="A4:D4"/>
    <mergeCell ref="A5:D5"/>
    <mergeCell ref="A6:D6"/>
    <mergeCell ref="A7:D7"/>
  </mergeCells>
  <printOptions/>
  <pageMargins left="0.35433070866141736" right="0.35433070866141736" top="0.41" bottom="0.4" header="0.31496062992125984" footer="0.31496062992125984"/>
  <pageSetup fitToHeight="1" fitToWidth="1" horizontalDpi="600" verticalDpi="600" orientation="portrait" scale="55" r:id="rId1"/>
  <ignoredErrors>
    <ignoredError sqref="B32:D32"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G69"/>
  <sheetViews>
    <sheetView showGridLines="0" zoomScale="52" zoomScaleNormal="52" zoomScalePageLayoutView="0" workbookViewId="0" topLeftCell="A1">
      <selection activeCell="A1" sqref="A1"/>
    </sheetView>
  </sheetViews>
  <sheetFormatPr defaultColWidth="9.6640625" defaultRowHeight="15"/>
  <cols>
    <col min="1" max="1" width="37.6640625" style="1" customWidth="1"/>
    <col min="2" max="2" width="36.6640625" style="1" customWidth="1"/>
    <col min="3" max="4" width="19.6640625" style="1" customWidth="1"/>
    <col min="5" max="5" width="2.6640625" style="1" customWidth="1"/>
    <col min="6" max="16384" width="9.6640625" style="1" customWidth="1"/>
  </cols>
  <sheetData>
    <row r="1" spans="1:4" ht="15">
      <c r="A1" s="684"/>
      <c r="B1" s="684"/>
      <c r="C1" s="684"/>
      <c r="D1" s="684"/>
    </row>
    <row r="2" spans="1:4" ht="24" customHeight="1">
      <c r="A2" s="1697" t="str">
        <f>TRANSMEM!D19</f>
        <v>Enter Corporation name here</v>
      </c>
      <c r="B2" s="1751"/>
      <c r="C2" s="1751"/>
      <c r="D2" s="1751"/>
    </row>
    <row r="3" spans="1:4" ht="24" customHeight="1">
      <c r="A3" s="1697" t="s">
        <v>127</v>
      </c>
      <c r="B3" s="1751"/>
      <c r="C3" s="1751"/>
      <c r="D3" s="1751"/>
    </row>
    <row r="4" spans="1:4" ht="24" customHeight="1">
      <c r="A4" s="1697" t="s">
        <v>128</v>
      </c>
      <c r="B4" s="1751"/>
      <c r="C4" s="1751"/>
      <c r="D4" s="1751"/>
    </row>
    <row r="5" spans="1:4" ht="24" customHeight="1">
      <c r="A5" s="1750" t="s">
        <v>129</v>
      </c>
      <c r="B5" s="1751"/>
      <c r="C5" s="1751"/>
      <c r="D5" s="1751"/>
    </row>
    <row r="6" spans="1:4" ht="24" customHeight="1">
      <c r="A6" s="1699" t="str">
        <f>TRANSMEM!D21</f>
        <v>Enter quarter here</v>
      </c>
      <c r="B6" s="1761"/>
      <c r="C6" s="1761"/>
      <c r="D6" s="1761"/>
    </row>
    <row r="7" spans="1:4" ht="24" customHeight="1">
      <c r="A7" s="1697" t="s">
        <v>888</v>
      </c>
      <c r="B7" s="1751"/>
      <c r="C7" s="1751"/>
      <c r="D7" s="1751"/>
    </row>
    <row r="8" spans="1:4" ht="24" customHeight="1">
      <c r="A8" s="1752" t="s">
        <v>322</v>
      </c>
      <c r="B8" s="1751"/>
      <c r="C8" s="1751"/>
      <c r="D8" s="1751"/>
    </row>
    <row r="9" spans="1:4" ht="15">
      <c r="A9" s="684"/>
      <c r="B9" s="684"/>
      <c r="C9" s="684"/>
      <c r="D9" s="684"/>
    </row>
    <row r="10" spans="1:4" ht="15">
      <c r="A10" s="684"/>
      <c r="B10" s="684"/>
      <c r="C10" s="684"/>
      <c r="D10" s="684"/>
    </row>
    <row r="11" spans="1:4" ht="23.25">
      <c r="A11" s="1271" t="s">
        <v>112</v>
      </c>
      <c r="B11" s="684"/>
      <c r="C11" s="684"/>
      <c r="D11" s="684"/>
    </row>
    <row r="12" spans="1:4" ht="15">
      <c r="A12" s="684"/>
      <c r="B12" s="684"/>
      <c r="C12" s="684"/>
      <c r="D12" s="684"/>
    </row>
    <row r="13" spans="1:5" ht="21" customHeight="1">
      <c r="A13" s="1753" t="s">
        <v>129</v>
      </c>
      <c r="B13" s="1754"/>
      <c r="C13" s="1754"/>
      <c r="D13" s="1755"/>
      <c r="E13" s="108"/>
    </row>
    <row r="14" spans="1:5" ht="23.25">
      <c r="A14" s="762" t="s">
        <v>959</v>
      </c>
      <c r="B14" s="1270"/>
      <c r="C14" s="763"/>
      <c r="D14" s="1264" t="s">
        <v>111</v>
      </c>
      <c r="E14" s="108"/>
    </row>
    <row r="15" spans="1:7" ht="23.25">
      <c r="A15" s="762" t="s">
        <v>958</v>
      </c>
      <c r="B15" s="763"/>
      <c r="C15" s="763"/>
      <c r="D15" s="1265"/>
      <c r="E15" s="108"/>
      <c r="F15" s="44">
        <v>0</v>
      </c>
      <c r="G15" s="15" t="s">
        <v>72</v>
      </c>
    </row>
    <row r="16" spans="1:5" ht="23.25">
      <c r="A16" s="764"/>
      <c r="B16" s="765"/>
      <c r="C16" s="765"/>
      <c r="D16" s="764"/>
      <c r="E16" s="108"/>
    </row>
    <row r="17" spans="1:7" ht="23.25">
      <c r="A17" s="764" t="s">
        <v>957</v>
      </c>
      <c r="B17" s="765"/>
      <c r="C17" s="765"/>
      <c r="D17" s="1263"/>
      <c r="E17" s="108"/>
      <c r="F17" s="44">
        <f>CC2D_T5-CC2_T20</f>
        <v>0</v>
      </c>
      <c r="G17" s="15" t="s">
        <v>72</v>
      </c>
    </row>
    <row r="18" spans="1:5" ht="23.25">
      <c r="A18" s="764"/>
      <c r="B18" s="765"/>
      <c r="C18" s="765"/>
      <c r="D18" s="1269"/>
      <c r="E18" s="108"/>
    </row>
    <row r="19" spans="1:7" ht="23.25">
      <c r="A19" s="1268" t="s">
        <v>988</v>
      </c>
      <c r="B19" s="1267"/>
      <c r="C19" s="1267"/>
      <c r="D19" s="1266">
        <f>D15+D16+D17+D18</f>
        <v>0</v>
      </c>
      <c r="E19" s="340"/>
      <c r="F19" s="321"/>
      <c r="G19" s="15"/>
    </row>
    <row r="20" spans="1:5" ht="18">
      <c r="A20" s="766"/>
      <c r="B20" s="766"/>
      <c r="C20" s="735"/>
      <c r="D20" s="767"/>
      <c r="E20" s="2"/>
    </row>
    <row r="21" spans="1:4" ht="15">
      <c r="A21" s="684"/>
      <c r="B21" s="684"/>
      <c r="C21" s="684"/>
      <c r="D21" s="684"/>
    </row>
    <row r="22" spans="1:5" ht="24" customHeight="1">
      <c r="A22" s="1753" t="s">
        <v>130</v>
      </c>
      <c r="B22" s="1754"/>
      <c r="C22" s="1754"/>
      <c r="D22" s="1755"/>
      <c r="E22" s="108"/>
    </row>
    <row r="23" spans="1:5" ht="23.25">
      <c r="A23" s="762"/>
      <c r="B23" s="763"/>
      <c r="C23" s="763"/>
      <c r="D23" s="1264" t="s">
        <v>111</v>
      </c>
      <c r="E23" s="108"/>
    </row>
    <row r="24" spans="1:5" ht="23.25">
      <c r="A24" s="768" t="s">
        <v>120</v>
      </c>
      <c r="B24" s="765"/>
      <c r="C24" s="765"/>
      <c r="D24" s="1263"/>
      <c r="E24" s="108"/>
    </row>
    <row r="25" spans="1:5" ht="23.25">
      <c r="A25" s="764"/>
      <c r="B25" s="765"/>
      <c r="C25" s="765"/>
      <c r="D25" s="1263"/>
      <c r="E25" s="108"/>
    </row>
    <row r="26" spans="1:5" ht="23.25">
      <c r="A26" s="764" t="s">
        <v>121</v>
      </c>
      <c r="B26" s="765"/>
      <c r="C26" s="765"/>
      <c r="D26" s="1263"/>
      <c r="E26" s="108"/>
    </row>
    <row r="27" spans="1:5" ht="23.25">
      <c r="A27" s="764" t="s">
        <v>887</v>
      </c>
      <c r="B27" s="765"/>
      <c r="C27" s="765"/>
      <c r="D27" s="1263"/>
      <c r="E27" s="108"/>
    </row>
    <row r="28" spans="1:5" ht="23.25">
      <c r="A28" s="764" t="s">
        <v>960</v>
      </c>
      <c r="B28" s="765"/>
      <c r="C28" s="765"/>
      <c r="D28" s="1263"/>
      <c r="E28" s="108"/>
    </row>
    <row r="29" spans="1:5" ht="23.25">
      <c r="A29" s="764"/>
      <c r="B29" s="765"/>
      <c r="C29" s="765"/>
      <c r="D29" s="764"/>
      <c r="E29" s="108"/>
    </row>
    <row r="30" spans="1:7" ht="23.25">
      <c r="A30" s="768" t="s">
        <v>122</v>
      </c>
      <c r="B30" s="769"/>
      <c r="C30" s="769"/>
      <c r="D30" s="770">
        <f>SUM(D24:D29)</f>
        <v>0</v>
      </c>
      <c r="E30" s="108"/>
      <c r="F30" s="44">
        <f>CC2D_T6-CC2D_T4</f>
        <v>0</v>
      </c>
      <c r="G30" s="15" t="s">
        <v>489</v>
      </c>
    </row>
    <row r="31" spans="1:5" ht="23.25">
      <c r="A31" s="764"/>
      <c r="B31" s="765"/>
      <c r="C31" s="765"/>
      <c r="D31" s="1265"/>
      <c r="E31" s="108"/>
    </row>
    <row r="32" spans="1:5" ht="52.5" customHeight="1">
      <c r="A32" s="1756" t="s">
        <v>961</v>
      </c>
      <c r="B32" s="1757"/>
      <c r="C32" s="1758"/>
      <c r="D32" s="770"/>
      <c r="E32" s="108"/>
    </row>
    <row r="33" spans="1:5" ht="18">
      <c r="A33" s="766"/>
      <c r="B33" s="766"/>
      <c r="C33" s="735"/>
      <c r="D33" s="771"/>
      <c r="E33" s="2"/>
    </row>
    <row r="34" spans="1:5" ht="18">
      <c r="A34" s="749"/>
      <c r="B34" s="749"/>
      <c r="C34" s="690"/>
      <c r="D34" s="767"/>
      <c r="E34" s="2"/>
    </row>
    <row r="35" spans="1:5" ht="24" customHeight="1">
      <c r="A35" s="1408" t="s">
        <v>1044</v>
      </c>
      <c r="B35" s="1276"/>
      <c r="C35" s="1759" t="s">
        <v>448</v>
      </c>
      <c r="D35" s="1760"/>
      <c r="E35" s="2"/>
    </row>
    <row r="36" spans="1:5" ht="24" customHeight="1">
      <c r="A36" s="1278"/>
      <c r="B36" s="749"/>
      <c r="C36" s="1277"/>
      <c r="D36" s="1275"/>
      <c r="E36" s="2"/>
    </row>
    <row r="37" spans="1:5" ht="24" customHeight="1">
      <c r="A37" s="1272"/>
      <c r="B37" s="1273"/>
      <c r="C37" s="1162"/>
      <c r="D37" s="1274"/>
      <c r="E37" s="2"/>
    </row>
    <row r="38" spans="1:5" ht="18">
      <c r="A38" s="749"/>
      <c r="B38" s="749"/>
      <c r="C38" s="690"/>
      <c r="D38" s="767"/>
      <c r="E38" s="2"/>
    </row>
    <row r="39" spans="1:4" ht="15">
      <c r="A39" s="684"/>
      <c r="B39" s="684"/>
      <c r="C39" s="684"/>
      <c r="D39" s="684"/>
    </row>
    <row r="40" spans="1:5" ht="24" customHeight="1">
      <c r="A40" s="1753" t="s">
        <v>442</v>
      </c>
      <c r="B40" s="1754"/>
      <c r="C40" s="1754"/>
      <c r="D40" s="1755"/>
      <c r="E40" s="108"/>
    </row>
    <row r="41" spans="1:5" ht="23.25">
      <c r="A41" s="762"/>
      <c r="B41" s="763"/>
      <c r="C41" s="763"/>
      <c r="D41" s="1264" t="s">
        <v>111</v>
      </c>
      <c r="E41" s="108"/>
    </row>
    <row r="42" spans="1:5" ht="23.25">
      <c r="A42" s="768" t="s">
        <v>120</v>
      </c>
      <c r="B42" s="765"/>
      <c r="C42" s="765"/>
      <c r="D42" s="1263"/>
      <c r="E42" s="108"/>
    </row>
    <row r="43" spans="1:5" ht="23.25">
      <c r="A43" s="764"/>
      <c r="B43" s="765"/>
      <c r="C43" s="765"/>
      <c r="D43" s="1263"/>
      <c r="E43" s="108"/>
    </row>
    <row r="44" spans="1:5" ht="23.25">
      <c r="A44" s="764" t="s">
        <v>123</v>
      </c>
      <c r="B44" s="765"/>
      <c r="C44" s="765"/>
      <c r="D44" s="1263"/>
      <c r="E44" s="108"/>
    </row>
    <row r="45" spans="1:5" ht="23.25">
      <c r="A45" s="764" t="s">
        <v>124</v>
      </c>
      <c r="B45" s="765"/>
      <c r="C45" s="765"/>
      <c r="D45" s="1263"/>
      <c r="E45" s="108"/>
    </row>
    <row r="46" spans="1:5" ht="23.25">
      <c r="A46" s="764" t="s">
        <v>125</v>
      </c>
      <c r="B46" s="765"/>
      <c r="C46" s="765"/>
      <c r="D46" s="1263"/>
      <c r="E46" s="108"/>
    </row>
    <row r="47" spans="1:5" ht="23.25">
      <c r="A47" s="764"/>
      <c r="B47" s="765"/>
      <c r="C47" s="765"/>
      <c r="D47" s="764"/>
      <c r="E47" s="108"/>
    </row>
    <row r="48" spans="1:7" ht="23.25">
      <c r="A48" s="768" t="s">
        <v>122</v>
      </c>
      <c r="B48" s="769"/>
      <c r="C48" s="769"/>
      <c r="D48" s="772">
        <f>SUM(D42:D47)</f>
        <v>0</v>
      </c>
      <c r="E48" s="340"/>
      <c r="F48" s="44">
        <f>CC2D_T2-CC2D_T5</f>
        <v>0</v>
      </c>
      <c r="G48" s="15" t="s">
        <v>489</v>
      </c>
    </row>
    <row r="49" spans="1:5" ht="18">
      <c r="A49" s="766"/>
      <c r="B49" s="766"/>
      <c r="C49" s="735"/>
      <c r="D49" s="767"/>
      <c r="E49" s="2"/>
    </row>
    <row r="50" spans="1:5" ht="15">
      <c r="A50" s="333"/>
      <c r="B50" s="333"/>
      <c r="C50" s="333"/>
      <c r="D50" s="333"/>
      <c r="E50" s="2"/>
    </row>
    <row r="51" spans="1:5" ht="24" customHeight="1">
      <c r="A51" s="1747" t="s">
        <v>443</v>
      </c>
      <c r="B51" s="1748"/>
      <c r="C51" s="1748"/>
      <c r="D51" s="1749"/>
      <c r="E51" s="108"/>
    </row>
    <row r="52" spans="1:5" ht="71.25" customHeight="1">
      <c r="A52" s="1262"/>
      <c r="B52" s="735"/>
      <c r="C52" s="1409" t="s">
        <v>1045</v>
      </c>
      <c r="D52" s="773" t="s">
        <v>111</v>
      </c>
      <c r="E52" s="108"/>
    </row>
    <row r="53" spans="1:5" ht="23.25">
      <c r="A53" s="774"/>
      <c r="B53" s="775"/>
      <c r="C53" s="776"/>
      <c r="D53" s="770"/>
      <c r="E53" s="108"/>
    </row>
    <row r="54" spans="1:5" ht="23.25">
      <c r="A54" s="774"/>
      <c r="B54" s="348"/>
      <c r="C54" s="509"/>
      <c r="D54" s="770"/>
      <c r="E54" s="108"/>
    </row>
    <row r="55" spans="1:5" ht="23.25">
      <c r="A55" s="774"/>
      <c r="B55" s="348"/>
      <c r="C55" s="509"/>
      <c r="D55" s="770"/>
      <c r="E55" s="108"/>
    </row>
    <row r="56" spans="1:5" ht="23.25">
      <c r="A56" s="774"/>
      <c r="B56" s="348"/>
      <c r="C56" s="509"/>
      <c r="D56" s="770"/>
      <c r="E56" s="108"/>
    </row>
    <row r="57" spans="1:5" ht="23.25">
      <c r="A57" s="756"/>
      <c r="B57" s="348"/>
      <c r="C57" s="777"/>
      <c r="D57" s="770"/>
      <c r="E57" s="108"/>
    </row>
    <row r="58" spans="1:5" ht="23.25">
      <c r="A58" s="756"/>
      <c r="B58" s="348"/>
      <c r="C58" s="778"/>
      <c r="D58" s="770"/>
      <c r="E58" s="108"/>
    </row>
    <row r="59" spans="1:7" ht="23.25">
      <c r="A59" s="779" t="s">
        <v>126</v>
      </c>
      <c r="B59" s="348"/>
      <c r="C59" s="780"/>
      <c r="D59" s="772">
        <f>SUM(D53:D58)</f>
        <v>0</v>
      </c>
      <c r="E59" s="340"/>
      <c r="F59" s="44">
        <f>CC2D_T3-CC2D_T5</f>
        <v>0</v>
      </c>
      <c r="G59" s="15" t="s">
        <v>489</v>
      </c>
    </row>
    <row r="60" spans="1:5" ht="15">
      <c r="A60" s="735"/>
      <c r="B60" s="735"/>
      <c r="C60" s="735"/>
      <c r="D60" s="690"/>
      <c r="E60" s="2"/>
    </row>
    <row r="61" spans="1:5" ht="23.25">
      <c r="A61" s="792" t="s">
        <v>1046</v>
      </c>
      <c r="B61" s="690"/>
      <c r="C61" s="690"/>
      <c r="D61" s="690"/>
      <c r="E61" s="2"/>
    </row>
    <row r="62" spans="1:4" ht="23.25">
      <c r="A62" s="792" t="s">
        <v>1047</v>
      </c>
      <c r="B62" s="684"/>
      <c r="C62" s="684"/>
      <c r="D62" s="684"/>
    </row>
    <row r="63" spans="2:4" ht="15">
      <c r="B63" s="684"/>
      <c r="C63" s="684"/>
      <c r="D63" s="684"/>
    </row>
    <row r="64" spans="1:4" ht="15">
      <c r="A64" s="684"/>
      <c r="B64" s="684"/>
      <c r="C64" s="684"/>
      <c r="D64" s="684"/>
    </row>
    <row r="65" spans="1:4" ht="15">
      <c r="A65" s="684"/>
      <c r="B65" s="684"/>
      <c r="C65" s="684"/>
      <c r="D65" s="684"/>
    </row>
    <row r="66" spans="1:4" ht="15">
      <c r="A66" s="684"/>
      <c r="B66" s="684"/>
      <c r="C66" s="684"/>
      <c r="D66" s="684"/>
    </row>
    <row r="67" spans="1:4" ht="15">
      <c r="A67" s="684"/>
      <c r="B67" s="684"/>
      <c r="C67" s="684"/>
      <c r="D67" s="684"/>
    </row>
    <row r="68" spans="1:4" ht="15">
      <c r="A68" s="684"/>
      <c r="B68" s="684"/>
      <c r="C68" s="684"/>
      <c r="D68" s="684"/>
    </row>
    <row r="69" spans="1:4" ht="15">
      <c r="A69" s="684"/>
      <c r="B69" s="684"/>
      <c r="C69" s="684"/>
      <c r="D69" s="684"/>
    </row>
  </sheetData>
  <sheetProtection/>
  <mergeCells count="13">
    <mergeCell ref="A2:D2"/>
    <mergeCell ref="A3:D3"/>
    <mergeCell ref="A4:D4"/>
    <mergeCell ref="A6:D6"/>
    <mergeCell ref="A22:D22"/>
    <mergeCell ref="A51:D51"/>
    <mergeCell ref="A5:D5"/>
    <mergeCell ref="A7:D7"/>
    <mergeCell ref="A8:D8"/>
    <mergeCell ref="A13:D13"/>
    <mergeCell ref="A32:C32"/>
    <mergeCell ref="C35:D35"/>
    <mergeCell ref="A40:D40"/>
  </mergeCells>
  <printOptions/>
  <pageMargins left="0.95" right="0.55" top="0.25" bottom="0.25" header="0" footer="0"/>
  <pageSetup fitToHeight="1" fitToWidth="1" horizontalDpi="600" verticalDpi="600" orientation="portrait" scale="53" r:id="rId1"/>
</worksheet>
</file>

<file path=xl/worksheets/sheet15.xml><?xml version="1.0" encoding="utf-8"?>
<worksheet xmlns="http://schemas.openxmlformats.org/spreadsheetml/2006/main" xmlns:r="http://schemas.openxmlformats.org/officeDocument/2006/relationships">
  <sheetPr>
    <pageSetUpPr fitToPage="1"/>
  </sheetPr>
  <dimension ref="A1:L47"/>
  <sheetViews>
    <sheetView zoomScale="55" zoomScaleNormal="55" zoomScalePageLayoutView="0" workbookViewId="0" topLeftCell="A1">
      <selection activeCell="A1" sqref="A1"/>
    </sheetView>
  </sheetViews>
  <sheetFormatPr defaultColWidth="8.88671875" defaultRowHeight="15"/>
  <cols>
    <col min="1" max="1" width="43.21484375" style="869" customWidth="1"/>
    <col min="2" max="2" width="15.5546875" style="869" customWidth="1"/>
    <col min="3" max="3" width="15.88671875" style="869" customWidth="1"/>
    <col min="4" max="4" width="17.21484375" style="869" customWidth="1"/>
    <col min="5" max="5" width="17.4453125" style="869" customWidth="1"/>
    <col min="6" max="6" width="15.4453125" style="869" customWidth="1"/>
    <col min="7" max="7" width="16.3359375" style="869" customWidth="1"/>
    <col min="8" max="8" width="2.77734375" style="869" customWidth="1"/>
    <col min="9" max="9" width="12.99609375" style="869" customWidth="1"/>
    <col min="10" max="10" width="9.10546875" style="869" customWidth="1"/>
    <col min="11" max="16384" width="8.88671875" style="869" customWidth="1"/>
  </cols>
  <sheetData>
    <row r="1" spans="1:8" ht="24.75" customHeight="1">
      <c r="A1" s="965"/>
      <c r="B1" s="965"/>
      <c r="C1" s="965"/>
      <c r="D1" s="965"/>
      <c r="E1" s="965"/>
      <c r="F1" s="966"/>
      <c r="G1" s="966"/>
      <c r="H1" s="965"/>
    </row>
    <row r="2" spans="1:8" ht="24.75" customHeight="1">
      <c r="A2" s="1762" t="str">
        <f>CORPORATION</f>
        <v>Enter Corporation name here</v>
      </c>
      <c r="B2" s="1762"/>
      <c r="C2" s="1762"/>
      <c r="D2" s="1762"/>
      <c r="E2" s="1762"/>
      <c r="F2" s="1762"/>
      <c r="G2" s="1762"/>
      <c r="H2" s="955"/>
    </row>
    <row r="3" spans="1:8" ht="24.75" customHeight="1">
      <c r="A3" s="1763" t="s">
        <v>735</v>
      </c>
      <c r="B3" s="1763"/>
      <c r="C3" s="1763"/>
      <c r="D3" s="1763"/>
      <c r="E3" s="1763"/>
      <c r="F3" s="1763"/>
      <c r="G3" s="1763"/>
      <c r="H3" s="955"/>
    </row>
    <row r="4" spans="1:12" ht="24.75" customHeight="1">
      <c r="A4" s="1763" t="s">
        <v>736</v>
      </c>
      <c r="B4" s="1763"/>
      <c r="C4" s="1763"/>
      <c r="D4" s="1763"/>
      <c r="E4" s="1763"/>
      <c r="F4" s="1763"/>
      <c r="G4" s="1763"/>
      <c r="H4" s="955"/>
      <c r="I4" s="967"/>
      <c r="J4" s="967"/>
      <c r="K4" s="967"/>
      <c r="L4" s="967"/>
    </row>
    <row r="5" spans="1:12" ht="24.75" customHeight="1">
      <c r="A5" s="1763" t="s">
        <v>737</v>
      </c>
      <c r="B5" s="1763"/>
      <c r="C5" s="1763"/>
      <c r="D5" s="1763"/>
      <c r="E5" s="1763"/>
      <c r="F5" s="1763"/>
      <c r="G5" s="1763"/>
      <c r="H5" s="955"/>
      <c r="I5" s="967"/>
      <c r="J5" s="967"/>
      <c r="K5" s="967"/>
      <c r="L5" s="967"/>
    </row>
    <row r="6" spans="1:12" ht="24.75" customHeight="1">
      <c r="A6" s="1764" t="str">
        <f>PERIOD</f>
        <v>Enter quarter here</v>
      </c>
      <c r="B6" s="1764"/>
      <c r="C6" s="1764"/>
      <c r="D6" s="1764"/>
      <c r="E6" s="1764"/>
      <c r="F6" s="1764"/>
      <c r="G6" s="1764"/>
      <c r="H6" s="955"/>
      <c r="I6" s="967"/>
      <c r="J6" s="967"/>
      <c r="K6" s="967"/>
      <c r="L6" s="967"/>
    </row>
    <row r="7" spans="1:12" ht="24.75" customHeight="1">
      <c r="A7" s="1765" t="s">
        <v>322</v>
      </c>
      <c r="B7" s="1765"/>
      <c r="C7" s="1765"/>
      <c r="D7" s="1765"/>
      <c r="E7" s="1765"/>
      <c r="F7" s="1765"/>
      <c r="G7" s="1765"/>
      <c r="H7" s="955"/>
      <c r="I7" s="967"/>
      <c r="J7" s="967"/>
      <c r="K7" s="967"/>
      <c r="L7" s="967"/>
    </row>
    <row r="8" spans="1:12" ht="24.75" customHeight="1">
      <c r="A8" s="965"/>
      <c r="B8" s="965"/>
      <c r="C8" s="965"/>
      <c r="D8" s="965"/>
      <c r="E8" s="965"/>
      <c r="F8" s="965"/>
      <c r="G8" s="965"/>
      <c r="H8" s="965"/>
      <c r="I8" s="967"/>
      <c r="J8" s="967"/>
      <c r="K8" s="967"/>
      <c r="L8" s="967"/>
    </row>
    <row r="9" spans="1:12" ht="24.75" customHeight="1">
      <c r="A9" s="1223" t="s">
        <v>738</v>
      </c>
      <c r="B9" s="968"/>
      <c r="C9" s="968"/>
      <c r="D9" s="968"/>
      <c r="E9" s="968"/>
      <c r="F9" s="965"/>
      <c r="G9" s="965"/>
      <c r="H9" s="965"/>
      <c r="I9" s="967"/>
      <c r="J9" s="967"/>
      <c r="K9" s="967"/>
      <c r="L9" s="967"/>
    </row>
    <row r="10" spans="1:12" ht="23.25">
      <c r="A10" s="968"/>
      <c r="B10" s="968"/>
      <c r="C10" s="968"/>
      <c r="D10" s="968"/>
      <c r="E10" s="968"/>
      <c r="F10" s="965"/>
      <c r="G10" s="965"/>
      <c r="H10" s="965"/>
      <c r="I10" s="967"/>
      <c r="J10" s="967"/>
      <c r="K10" s="967"/>
      <c r="L10" s="967"/>
    </row>
    <row r="11" spans="1:12" ht="24.75" customHeight="1">
      <c r="A11" s="1771" t="s">
        <v>240</v>
      </c>
      <c r="B11" s="1769" t="s">
        <v>1023</v>
      </c>
      <c r="C11" s="1773" t="s">
        <v>78</v>
      </c>
      <c r="D11" s="1769" t="s">
        <v>464</v>
      </c>
      <c r="E11" s="1769" t="s">
        <v>1026</v>
      </c>
      <c r="F11" s="1769" t="s">
        <v>323</v>
      </c>
      <c r="G11" s="1769" t="s">
        <v>858</v>
      </c>
      <c r="H11" s="969"/>
      <c r="I11" s="967"/>
      <c r="J11" s="967"/>
      <c r="K11" s="967"/>
      <c r="L11" s="967"/>
    </row>
    <row r="12" spans="1:12" ht="89.25" customHeight="1">
      <c r="A12" s="1772"/>
      <c r="B12" s="1770"/>
      <c r="C12" s="1774"/>
      <c r="D12" s="1775"/>
      <c r="E12" s="1775"/>
      <c r="F12" s="1770"/>
      <c r="G12" s="1770"/>
      <c r="H12" s="969"/>
      <c r="I12" s="967"/>
      <c r="J12" s="967"/>
      <c r="K12" s="967"/>
      <c r="L12" s="967"/>
    </row>
    <row r="13" spans="1:12" ht="24.75" customHeight="1">
      <c r="A13" s="970"/>
      <c r="B13" s="971"/>
      <c r="C13" s="972"/>
      <c r="D13" s="972"/>
      <c r="E13" s="972"/>
      <c r="F13" s="973">
        <f aca="true" t="shared" si="0" ref="F13:F18">C13+D13+E13</f>
        <v>0</v>
      </c>
      <c r="G13" s="974"/>
      <c r="H13" s="969"/>
      <c r="I13" s="967"/>
      <c r="J13" s="967"/>
      <c r="K13" s="967"/>
      <c r="L13" s="967"/>
    </row>
    <row r="14" spans="1:12" ht="24.75" customHeight="1">
      <c r="A14" s="975"/>
      <c r="B14" s="976"/>
      <c r="C14" s="977"/>
      <c r="D14" s="977"/>
      <c r="E14" s="978"/>
      <c r="F14" s="973">
        <f t="shared" si="0"/>
        <v>0</v>
      </c>
      <c r="G14" s="973"/>
      <c r="H14" s="969"/>
      <c r="I14" s="967"/>
      <c r="J14" s="967"/>
      <c r="K14" s="967"/>
      <c r="L14" s="967"/>
    </row>
    <row r="15" spans="1:12" ht="24.75" customHeight="1">
      <c r="A15" s="975"/>
      <c r="B15" s="976"/>
      <c r="C15" s="977"/>
      <c r="D15" s="977"/>
      <c r="E15" s="978"/>
      <c r="F15" s="973">
        <f t="shared" si="0"/>
        <v>0</v>
      </c>
      <c r="G15" s="973"/>
      <c r="H15" s="969"/>
      <c r="I15" s="967"/>
      <c r="J15" s="967"/>
      <c r="K15" s="967"/>
      <c r="L15" s="967"/>
    </row>
    <row r="16" spans="1:12" ht="24.75" customHeight="1">
      <c r="A16" s="975"/>
      <c r="B16" s="976"/>
      <c r="C16" s="977"/>
      <c r="D16" s="977"/>
      <c r="E16" s="977"/>
      <c r="F16" s="973">
        <f t="shared" si="0"/>
        <v>0</v>
      </c>
      <c r="G16" s="973"/>
      <c r="H16" s="969"/>
      <c r="I16" s="967"/>
      <c r="J16" s="967"/>
      <c r="K16" s="967"/>
      <c r="L16" s="967"/>
    </row>
    <row r="17" spans="1:12" ht="24.75" customHeight="1">
      <c r="A17" s="975"/>
      <c r="B17" s="976"/>
      <c r="C17" s="978"/>
      <c r="D17" s="978"/>
      <c r="E17" s="978"/>
      <c r="F17" s="973">
        <f t="shared" si="0"/>
        <v>0</v>
      </c>
      <c r="G17" s="973"/>
      <c r="H17" s="969"/>
      <c r="I17" s="967"/>
      <c r="J17" s="967"/>
      <c r="K17" s="967"/>
      <c r="L17" s="967"/>
    </row>
    <row r="18" spans="1:12" ht="24.75" customHeight="1">
      <c r="A18" s="979"/>
      <c r="B18" s="980"/>
      <c r="C18" s="981"/>
      <c r="D18" s="981"/>
      <c r="E18" s="981"/>
      <c r="F18" s="973">
        <f t="shared" si="0"/>
        <v>0</v>
      </c>
      <c r="G18" s="982"/>
      <c r="H18" s="969"/>
      <c r="I18" s="967"/>
      <c r="J18" s="967"/>
      <c r="K18" s="967"/>
      <c r="L18" s="967"/>
    </row>
    <row r="19" spans="1:12" ht="24.75" customHeight="1">
      <c r="A19" s="983" t="s">
        <v>739</v>
      </c>
      <c r="B19" s="1062"/>
      <c r="C19" s="984">
        <f>SUM(C13:C18)</f>
        <v>0</v>
      </c>
      <c r="D19" s="984">
        <f>SUM(D13:D18)</f>
        <v>0</v>
      </c>
      <c r="E19" s="984">
        <f>SUM(E13:E18)</f>
        <v>0</v>
      </c>
      <c r="F19" s="985">
        <f>SUM(F13:F18)</f>
        <v>0</v>
      </c>
      <c r="G19" s="985">
        <f>SUM(G13:G18)</f>
        <v>0</v>
      </c>
      <c r="H19" s="969"/>
      <c r="I19" s="44">
        <f>CC2_T19-CC2E_T1</f>
        <v>0</v>
      </c>
      <c r="J19" s="15" t="s">
        <v>897</v>
      </c>
      <c r="K19" s="967"/>
      <c r="L19" s="967"/>
    </row>
    <row r="20" spans="1:12" ht="18">
      <c r="A20" s="986"/>
      <c r="B20" s="986"/>
      <c r="C20" s="986"/>
      <c r="D20" s="986"/>
      <c r="E20" s="986"/>
      <c r="F20" s="987"/>
      <c r="G20" s="987"/>
      <c r="H20" s="988"/>
      <c r="I20" s="967"/>
      <c r="J20" s="967"/>
      <c r="K20" s="967"/>
      <c r="L20" s="967"/>
    </row>
    <row r="21" spans="1:8" ht="15">
      <c r="A21" s="967"/>
      <c r="B21" s="967"/>
      <c r="C21" s="967"/>
      <c r="D21" s="967"/>
      <c r="E21" s="967"/>
      <c r="F21" s="967"/>
      <c r="G21" s="967"/>
      <c r="H21" s="967"/>
    </row>
    <row r="22" spans="1:10" ht="18" customHeight="1">
      <c r="A22" s="1766" t="s">
        <v>722</v>
      </c>
      <c r="B22" s="1776" t="s">
        <v>898</v>
      </c>
      <c r="C22" s="967"/>
      <c r="D22" s="967"/>
      <c r="E22" s="967"/>
      <c r="F22" s="967"/>
      <c r="G22" s="967"/>
      <c r="H22" s="967"/>
      <c r="I22" s="967"/>
      <c r="J22" s="967"/>
    </row>
    <row r="23" spans="1:10" ht="18" customHeight="1">
      <c r="A23" s="1767"/>
      <c r="B23" s="1777"/>
      <c r="C23" s="967"/>
      <c r="D23" s="967"/>
      <c r="E23" s="967"/>
      <c r="F23" s="967"/>
      <c r="G23" s="967"/>
      <c r="H23" s="967"/>
      <c r="I23" s="967"/>
      <c r="J23" s="967"/>
    </row>
    <row r="24" spans="1:10" ht="18" customHeight="1">
      <c r="A24" s="1767"/>
      <c r="B24" s="1777"/>
      <c r="C24" s="967"/>
      <c r="D24" s="967"/>
      <c r="E24" s="967"/>
      <c r="F24" s="967"/>
      <c r="G24" s="967"/>
      <c r="H24" s="967"/>
      <c r="I24" s="967"/>
      <c r="J24" s="967"/>
    </row>
    <row r="25" spans="1:10" ht="20.25" customHeight="1">
      <c r="A25" s="1768"/>
      <c r="B25" s="1778"/>
      <c r="C25" s="967"/>
      <c r="D25" s="967"/>
      <c r="E25" s="967"/>
      <c r="F25" s="967"/>
      <c r="G25" s="967"/>
      <c r="H25" s="967"/>
      <c r="I25" s="967"/>
      <c r="J25" s="967"/>
    </row>
    <row r="26" spans="1:10" ht="20.25" customHeight="1">
      <c r="A26" s="989" t="s">
        <v>273</v>
      </c>
      <c r="B26" s="990"/>
      <c r="C26" s="967"/>
      <c r="D26" s="967"/>
      <c r="E26" s="967"/>
      <c r="F26" s="967"/>
      <c r="G26" s="967"/>
      <c r="H26" s="967"/>
      <c r="I26" s="967"/>
      <c r="J26" s="967"/>
    </row>
    <row r="27" spans="1:10" ht="20.25">
      <c r="A27" s="989" t="s">
        <v>228</v>
      </c>
      <c r="B27" s="990"/>
      <c r="C27" s="967"/>
      <c r="D27" s="967"/>
      <c r="E27" s="967"/>
      <c r="F27" s="967"/>
      <c r="G27" s="967"/>
      <c r="H27" s="967"/>
      <c r="I27" s="967"/>
      <c r="J27" s="967"/>
    </row>
    <row r="28" spans="1:10" ht="20.25">
      <c r="A28" s="989" t="s">
        <v>229</v>
      </c>
      <c r="B28" s="990"/>
      <c r="C28" s="967"/>
      <c r="D28" s="967"/>
      <c r="E28" s="967"/>
      <c r="F28" s="967"/>
      <c r="G28" s="967"/>
      <c r="H28" s="967"/>
      <c r="I28" s="967"/>
      <c r="J28" s="967"/>
    </row>
    <row r="29" spans="1:10" ht="20.25">
      <c r="A29" s="989" t="s">
        <v>230</v>
      </c>
      <c r="B29" s="990"/>
      <c r="C29" s="967"/>
      <c r="D29" s="967"/>
      <c r="E29" s="967"/>
      <c r="F29" s="967"/>
      <c r="G29" s="967"/>
      <c r="H29" s="967"/>
      <c r="I29" s="967"/>
      <c r="J29" s="967"/>
    </row>
    <row r="30" spans="1:10" ht="20.25">
      <c r="A30" s="989" t="s">
        <v>231</v>
      </c>
      <c r="B30" s="990"/>
      <c r="C30" s="967"/>
      <c r="D30" s="967"/>
      <c r="E30" s="967"/>
      <c r="F30" s="967"/>
      <c r="G30" s="967"/>
      <c r="H30" s="967"/>
      <c r="I30" s="967"/>
      <c r="J30" s="967"/>
    </row>
    <row r="31" spans="1:10" ht="20.25">
      <c r="A31" s="989" t="s">
        <v>274</v>
      </c>
      <c r="B31" s="990"/>
      <c r="C31" s="967"/>
      <c r="D31" s="967"/>
      <c r="E31" s="967"/>
      <c r="F31" s="967"/>
      <c r="G31" s="967"/>
      <c r="H31" s="967"/>
      <c r="I31" s="967"/>
      <c r="J31" s="967"/>
    </row>
    <row r="32" spans="1:10" ht="20.25">
      <c r="A32" s="989" t="s">
        <v>275</v>
      </c>
      <c r="B32" s="1033"/>
      <c r="C32" s="967"/>
      <c r="D32" s="967"/>
      <c r="E32" s="967"/>
      <c r="F32" s="967"/>
      <c r="G32" s="967"/>
      <c r="H32" s="967"/>
      <c r="I32" s="967"/>
      <c r="J32" s="967"/>
    </row>
    <row r="33" spans="1:10" ht="20.25">
      <c r="A33" s="991"/>
      <c r="B33" s="992">
        <f>SUM(B26:B32)</f>
        <v>0</v>
      </c>
      <c r="C33" s="967"/>
      <c r="F33" s="967"/>
      <c r="G33" s="967"/>
      <c r="H33" s="967"/>
      <c r="I33" s="44">
        <f>+CC2E_T2-CC2E_T1</f>
        <v>0</v>
      </c>
      <c r="J33" s="15" t="s">
        <v>757</v>
      </c>
    </row>
    <row r="34" spans="1:10" ht="24" customHeight="1" thickBot="1">
      <c r="A34" s="993"/>
      <c r="B34" s="993"/>
      <c r="C34" s="993"/>
      <c r="D34" s="993"/>
      <c r="E34" s="993"/>
      <c r="F34" s="993"/>
      <c r="G34" s="993"/>
      <c r="H34" s="967"/>
      <c r="I34" s="967"/>
      <c r="J34" s="967"/>
    </row>
    <row r="35" spans="1:10" ht="15.75" thickTop="1">
      <c r="A35" s="967"/>
      <c r="B35" s="967"/>
      <c r="C35" s="967"/>
      <c r="D35" s="967"/>
      <c r="E35" s="967"/>
      <c r="F35" s="967"/>
      <c r="G35" s="967"/>
      <c r="H35" s="967"/>
      <c r="I35" s="967"/>
      <c r="J35" s="967"/>
    </row>
    <row r="36" spans="1:10" ht="21">
      <c r="A36" s="1411" t="s">
        <v>1048</v>
      </c>
      <c r="B36" s="1410"/>
      <c r="C36" s="1410"/>
      <c r="D36" s="1410"/>
      <c r="E36" s="1410"/>
      <c r="F36" s="1410"/>
      <c r="G36" s="1410"/>
      <c r="H36" s="967"/>
      <c r="I36" s="967"/>
      <c r="J36" s="967"/>
    </row>
    <row r="37" spans="1:10" ht="21">
      <c r="A37" s="1411" t="s">
        <v>1049</v>
      </c>
      <c r="B37" s="1410"/>
      <c r="C37" s="1410"/>
      <c r="D37" s="1410"/>
      <c r="E37" s="1410"/>
      <c r="F37" s="1410"/>
      <c r="G37" s="1410"/>
      <c r="H37" s="967"/>
      <c r="I37" s="967"/>
      <c r="J37" s="967"/>
    </row>
    <row r="38" spans="1:10" ht="15">
      <c r="A38" s="967"/>
      <c r="B38" s="967"/>
      <c r="C38" s="967"/>
      <c r="D38" s="967"/>
      <c r="E38" s="967"/>
      <c r="F38" s="967"/>
      <c r="G38" s="967"/>
      <c r="H38" s="967"/>
      <c r="I38" s="967"/>
      <c r="J38" s="967"/>
    </row>
    <row r="39" spans="1:10" ht="15">
      <c r="A39" s="967"/>
      <c r="B39" s="967"/>
      <c r="C39" s="967"/>
      <c r="D39" s="967"/>
      <c r="E39" s="967"/>
      <c r="F39" s="967"/>
      <c r="G39" s="967"/>
      <c r="H39" s="967"/>
      <c r="I39" s="967"/>
      <c r="J39" s="967"/>
    </row>
    <row r="40" spans="1:10" ht="15">
      <c r="A40" s="967"/>
      <c r="B40" s="967"/>
      <c r="C40" s="967"/>
      <c r="D40" s="967"/>
      <c r="E40" s="967"/>
      <c r="F40" s="967"/>
      <c r="G40" s="967"/>
      <c r="H40" s="967"/>
      <c r="I40" s="967"/>
      <c r="J40" s="967"/>
    </row>
    <row r="41" spans="1:10" ht="15">
      <c r="A41" s="967"/>
      <c r="B41" s="967"/>
      <c r="C41" s="967"/>
      <c r="D41" s="967"/>
      <c r="E41" s="967"/>
      <c r="F41" s="967"/>
      <c r="G41" s="967"/>
      <c r="H41" s="967"/>
      <c r="I41" s="967"/>
      <c r="J41" s="967"/>
    </row>
    <row r="42" spans="1:10" ht="15">
      <c r="A42" s="967"/>
      <c r="B42" s="967"/>
      <c r="C42" s="967"/>
      <c r="D42" s="967"/>
      <c r="E42" s="967"/>
      <c r="F42" s="967"/>
      <c r="G42" s="967"/>
      <c r="H42" s="967"/>
      <c r="I42" s="967"/>
      <c r="J42" s="967"/>
    </row>
    <row r="43" spans="1:10" ht="15">
      <c r="A43" s="967"/>
      <c r="B43" s="967"/>
      <c r="C43" s="967"/>
      <c r="D43" s="967"/>
      <c r="E43" s="967"/>
      <c r="F43" s="967"/>
      <c r="G43" s="967"/>
      <c r="H43" s="967"/>
      <c r="I43" s="967"/>
      <c r="J43" s="967"/>
    </row>
    <row r="44" spans="1:10" ht="15">
      <c r="A44" s="967"/>
      <c r="B44" s="967"/>
      <c r="C44" s="967"/>
      <c r="D44" s="967"/>
      <c r="E44" s="967"/>
      <c r="F44" s="967"/>
      <c r="G44" s="967"/>
      <c r="H44" s="967"/>
      <c r="I44" s="967"/>
      <c r="J44" s="967"/>
    </row>
    <row r="45" spans="1:10" ht="15">
      <c r="A45" s="967"/>
      <c r="B45" s="967"/>
      <c r="C45" s="967"/>
      <c r="D45" s="967"/>
      <c r="E45" s="967"/>
      <c r="F45" s="967"/>
      <c r="G45" s="967"/>
      <c r="H45" s="967"/>
      <c r="I45" s="967"/>
      <c r="J45" s="967"/>
    </row>
    <row r="46" spans="1:10" ht="15">
      <c r="A46" s="967"/>
      <c r="B46" s="967"/>
      <c r="C46" s="967"/>
      <c r="D46" s="967"/>
      <c r="E46" s="967"/>
      <c r="F46" s="967"/>
      <c r="G46" s="967"/>
      <c r="H46" s="967"/>
      <c r="I46" s="967"/>
      <c r="J46" s="967"/>
    </row>
    <row r="47" spans="1:10" ht="15">
      <c r="A47" s="967"/>
      <c r="B47" s="967"/>
      <c r="C47" s="967"/>
      <c r="D47" s="967"/>
      <c r="E47" s="967"/>
      <c r="F47" s="967"/>
      <c r="G47" s="967"/>
      <c r="H47" s="967"/>
      <c r="I47" s="967"/>
      <c r="J47" s="967"/>
    </row>
  </sheetData>
  <sheetProtection/>
  <mergeCells count="15">
    <mergeCell ref="A22:A25"/>
    <mergeCell ref="G11:G12"/>
    <mergeCell ref="A11:A12"/>
    <mergeCell ref="C11:C12"/>
    <mergeCell ref="D11:D12"/>
    <mergeCell ref="F11:F12"/>
    <mergeCell ref="B22:B25"/>
    <mergeCell ref="B11:B12"/>
    <mergeCell ref="E11:E12"/>
    <mergeCell ref="A2:G2"/>
    <mergeCell ref="A3:G3"/>
    <mergeCell ref="A4:G4"/>
    <mergeCell ref="A5:G5"/>
    <mergeCell ref="A6:G6"/>
    <mergeCell ref="A7:G7"/>
  </mergeCells>
  <printOptions/>
  <pageMargins left="0.35433070866141736" right="0.35433070866141736" top="0.37" bottom="0.39" header="0.31496062992125984" footer="0.31496062992125984"/>
  <pageSetup fitToHeight="1" fitToWidth="1" horizontalDpi="600" verticalDpi="600" orientation="portrait" scale="57" r:id="rId1"/>
  <colBreaks count="1" manualBreakCount="1">
    <brk id="8" max="53" man="1"/>
  </colBreaks>
  <ignoredErrors>
    <ignoredError sqref="F13:F18"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IU47"/>
  <sheetViews>
    <sheetView showGridLines="0" zoomScale="55" zoomScaleNormal="55" zoomScaleSheetLayoutView="106" zoomScalePageLayoutView="0" workbookViewId="0" topLeftCell="A1">
      <selection activeCell="A1" sqref="A1"/>
    </sheetView>
  </sheetViews>
  <sheetFormatPr defaultColWidth="9.6640625" defaultRowHeight="15"/>
  <cols>
    <col min="1" max="1" width="3.6640625" style="1" customWidth="1"/>
    <col min="2" max="2" width="18.6640625" style="1" customWidth="1"/>
    <col min="3" max="3" width="45.6640625" style="1" customWidth="1"/>
    <col min="4" max="7" width="22.6640625" style="1" customWidth="1"/>
    <col min="8" max="8" width="2.88671875" style="1" customWidth="1"/>
    <col min="9" max="9" width="10.10546875" style="1" customWidth="1"/>
    <col min="10" max="16384" width="9.6640625" style="1" customWidth="1"/>
  </cols>
  <sheetData>
    <row r="1" spans="1:255" ht="18" customHeight="1">
      <c r="A1" s="7"/>
      <c r="B1" s="10"/>
      <c r="C1" s="10"/>
      <c r="D1" s="10"/>
      <c r="E1" s="10"/>
      <c r="F1" s="10"/>
      <c r="G1" s="9"/>
      <c r="H1" s="7"/>
      <c r="I1" s="52"/>
      <c r="J1" s="24"/>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ht="22.5" customHeight="1">
      <c r="A2" s="1597" t="str">
        <f>CORPORATION</f>
        <v>Enter Corporation name here</v>
      </c>
      <c r="B2" s="1597"/>
      <c r="C2" s="1597"/>
      <c r="D2" s="1597"/>
      <c r="E2" s="1597"/>
      <c r="F2" s="1597"/>
      <c r="G2" s="1597"/>
      <c r="H2" s="7"/>
      <c r="I2" s="52"/>
      <c r="J2" s="24"/>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22.5" customHeight="1">
      <c r="A3" s="1588" t="s">
        <v>15</v>
      </c>
      <c r="B3" s="1588"/>
      <c r="C3" s="1588"/>
      <c r="D3" s="1588"/>
      <c r="E3" s="1588"/>
      <c r="F3" s="1588"/>
      <c r="G3" s="1588"/>
      <c r="H3" s="7"/>
      <c r="I3" s="52"/>
      <c r="J3" s="24"/>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22.5" customHeight="1">
      <c r="A4" s="1588" t="s">
        <v>131</v>
      </c>
      <c r="B4" s="1588"/>
      <c r="C4" s="1588"/>
      <c r="D4" s="1588"/>
      <c r="E4" s="1588"/>
      <c r="F4" s="1588"/>
      <c r="G4" s="1588"/>
      <c r="H4" s="7"/>
      <c r="I4" s="52"/>
      <c r="J4" s="24"/>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22.5" customHeight="1">
      <c r="A5" s="1588" t="s">
        <v>132</v>
      </c>
      <c r="B5" s="1588"/>
      <c r="C5" s="1588"/>
      <c r="D5" s="1588"/>
      <c r="E5" s="1588"/>
      <c r="F5" s="1588"/>
      <c r="G5" s="1588"/>
      <c r="H5" s="7"/>
      <c r="I5" s="52"/>
      <c r="J5" s="24"/>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22.5" customHeight="1">
      <c r="A6" s="1791" t="str">
        <f>PERIOD</f>
        <v>Enter quarter here</v>
      </c>
      <c r="B6" s="1791"/>
      <c r="C6" s="1791"/>
      <c r="D6" s="1791"/>
      <c r="E6" s="1791"/>
      <c r="F6" s="1791"/>
      <c r="G6" s="1791"/>
      <c r="H6" s="7"/>
      <c r="I6" s="52"/>
      <c r="J6" s="24"/>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22.5" customHeight="1">
      <c r="A7" s="1590" t="s">
        <v>322</v>
      </c>
      <c r="B7" s="1590"/>
      <c r="C7" s="1590"/>
      <c r="D7" s="1590"/>
      <c r="E7" s="1590"/>
      <c r="F7" s="1590"/>
      <c r="G7" s="1590"/>
      <c r="H7" s="7"/>
      <c r="I7" s="87"/>
      <c r="J7" s="24"/>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ht="22.5" customHeight="1">
      <c r="A8" s="7"/>
      <c r="B8" s="7"/>
      <c r="C8" s="9"/>
      <c r="D8" s="9"/>
      <c r="E8" s="9"/>
      <c r="F8" s="9"/>
      <c r="G8" s="9"/>
      <c r="H8" s="7"/>
      <c r="I8" s="88"/>
      <c r="J8" s="15"/>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ht="41.25" customHeight="1">
      <c r="A9" s="7"/>
      <c r="B9" s="7"/>
      <c r="C9" s="6"/>
      <c r="D9" s="1616" t="s">
        <v>325</v>
      </c>
      <c r="E9" s="1783" t="s">
        <v>1050</v>
      </c>
      <c r="F9" s="1616" t="s">
        <v>327</v>
      </c>
      <c r="G9" s="1616" t="s">
        <v>113</v>
      </c>
      <c r="H9" s="54"/>
      <c r="I9" s="7"/>
      <c r="J9" s="15"/>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ht="41.25" customHeight="1">
      <c r="A10" s="7"/>
      <c r="B10" s="7"/>
      <c r="C10" s="6"/>
      <c r="D10" s="1781"/>
      <c r="E10" s="1784"/>
      <c r="F10" s="1788"/>
      <c r="G10" s="1789"/>
      <c r="H10" s="54"/>
      <c r="I10" s="7"/>
      <c r="J10" s="1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ht="41.25" customHeight="1">
      <c r="A11" s="7"/>
      <c r="B11" s="7"/>
      <c r="C11" s="6"/>
      <c r="D11" s="1782"/>
      <c r="E11" s="1785"/>
      <c r="F11" s="1613"/>
      <c r="G11" s="1790"/>
      <c r="H11" s="54"/>
      <c r="I11" s="7"/>
      <c r="J11" s="1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ht="22.5" customHeight="1">
      <c r="A12" s="45" t="s">
        <v>133</v>
      </c>
      <c r="B12" s="45"/>
      <c r="C12" s="7"/>
      <c r="D12" s="1022"/>
      <c r="E12" s="61"/>
      <c r="F12" s="61"/>
      <c r="G12" s="61"/>
      <c r="H12" s="54"/>
      <c r="I12" s="62"/>
      <c r="J12" s="15"/>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ht="30" customHeight="1">
      <c r="A13" s="7"/>
      <c r="B13" s="98" t="s">
        <v>135</v>
      </c>
      <c r="C13" s="7"/>
      <c r="D13" s="57"/>
      <c r="E13" s="57"/>
      <c r="F13" s="57"/>
      <c r="G13" s="126">
        <f aca="true" t="shared" si="0" ref="G13:G18">SUM(D13:F13)</f>
        <v>0</v>
      </c>
      <c r="H13" s="54"/>
      <c r="I13" s="62"/>
      <c r="J13" s="15"/>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ht="30" customHeight="1">
      <c r="A14" s="7"/>
      <c r="B14" s="98" t="s">
        <v>136</v>
      </c>
      <c r="C14" s="7"/>
      <c r="D14" s="127"/>
      <c r="E14" s="785" t="s">
        <v>148</v>
      </c>
      <c r="F14" s="283" t="s">
        <v>148</v>
      </c>
      <c r="G14" s="128">
        <f t="shared" si="0"/>
        <v>0</v>
      </c>
      <c r="H14" s="54"/>
      <c r="I14" s="62"/>
      <c r="J14" s="15"/>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ht="30" customHeight="1">
      <c r="A15" s="7"/>
      <c r="B15" s="750" t="s">
        <v>1051</v>
      </c>
      <c r="C15" s="7"/>
      <c r="D15" s="127"/>
      <c r="E15" s="127"/>
      <c r="F15" s="127"/>
      <c r="G15" s="128">
        <f t="shared" si="0"/>
        <v>0</v>
      </c>
      <c r="H15" s="54"/>
      <c r="I15" s="62"/>
      <c r="J15" s="1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ht="30" customHeight="1">
      <c r="A16" s="7"/>
      <c r="B16" s="98" t="s">
        <v>137</v>
      </c>
      <c r="C16" s="7"/>
      <c r="D16" s="127"/>
      <c r="E16" s="127"/>
      <c r="F16" s="127"/>
      <c r="G16" s="128">
        <f t="shared" si="0"/>
        <v>0</v>
      </c>
      <c r="H16" s="54"/>
      <c r="I16" s="62"/>
      <c r="J16" s="1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ht="30" customHeight="1">
      <c r="A17" s="7"/>
      <c r="B17" s="98" t="s">
        <v>138</v>
      </c>
      <c r="C17" s="7"/>
      <c r="D17" s="457" t="s">
        <v>148</v>
      </c>
      <c r="E17" s="457" t="s">
        <v>148</v>
      </c>
      <c r="F17" s="127"/>
      <c r="G17" s="128">
        <f t="shared" si="0"/>
        <v>0</v>
      </c>
      <c r="H17" s="54"/>
      <c r="I17" s="62"/>
      <c r="J17" s="15"/>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ht="30" customHeight="1">
      <c r="A18" s="7"/>
      <c r="B18" s="98" t="s">
        <v>287</v>
      </c>
      <c r="C18" s="24" t="s">
        <v>77</v>
      </c>
      <c r="D18" s="1041"/>
      <c r="E18" s="1041"/>
      <c r="F18" s="1041"/>
      <c r="G18" s="1259">
        <f t="shared" si="0"/>
        <v>0</v>
      </c>
      <c r="H18" s="54"/>
      <c r="I18" s="44">
        <f>(CC3_RTG+CC3_RTCC+CC3_RTOUT)-CC3_RT</f>
        <v>0</v>
      </c>
      <c r="J18" s="15" t="s">
        <v>149</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ht="30" customHeight="1" thickBot="1">
      <c r="A19" s="7"/>
      <c r="B19" s="45" t="s">
        <v>139</v>
      </c>
      <c r="C19" s="129"/>
      <c r="D19" s="133">
        <f>SUM(D13:D18)</f>
        <v>0</v>
      </c>
      <c r="E19" s="133">
        <f>SUM(E13:E18)</f>
        <v>0</v>
      </c>
      <c r="F19" s="133">
        <f>SUM(F13:F18)</f>
        <v>0</v>
      </c>
      <c r="G19" s="1258">
        <f>SUM(G13:G18)</f>
        <v>0</v>
      </c>
      <c r="H19" s="54"/>
      <c r="I19" s="51">
        <f>CC3_RTG-CC3A_T1</f>
        <v>0</v>
      </c>
      <c r="J19" s="15" t="s">
        <v>150</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ht="30" customHeight="1" thickTop="1">
      <c r="A20" s="45" t="s">
        <v>134</v>
      </c>
      <c r="B20" s="7"/>
      <c r="C20" s="7"/>
      <c r="D20" s="130"/>
      <c r="E20" s="130"/>
      <c r="F20" s="130"/>
      <c r="G20" s="130"/>
      <c r="H20" s="54"/>
      <c r="I20" s="44">
        <f>CC3_RTCC-CC3A_T2</f>
        <v>0</v>
      </c>
      <c r="J20" s="15" t="s">
        <v>150</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ht="30" customHeight="1">
      <c r="A21" s="7"/>
      <c r="B21" s="98" t="s">
        <v>140</v>
      </c>
      <c r="C21" s="7"/>
      <c r="D21" s="57"/>
      <c r="E21" s="57"/>
      <c r="F21" s="57"/>
      <c r="G21" s="131">
        <f aca="true" t="shared" si="1" ref="G21:G30">SUM(D21:F21)</f>
        <v>0</v>
      </c>
      <c r="H21" s="54"/>
      <c r="I21" s="62"/>
      <c r="J21" s="15"/>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ht="30" customHeight="1">
      <c r="A22" s="7"/>
      <c r="B22" s="98" t="s">
        <v>141</v>
      </c>
      <c r="C22" s="7"/>
      <c r="D22" s="127"/>
      <c r="E22" s="127"/>
      <c r="F22" s="127"/>
      <c r="G22" s="41">
        <f t="shared" si="1"/>
        <v>0</v>
      </c>
      <c r="H22" s="54"/>
      <c r="I22" s="62"/>
      <c r="J22" s="15"/>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ht="30" customHeight="1">
      <c r="A23" s="7"/>
      <c r="B23" s="98" t="s">
        <v>142</v>
      </c>
      <c r="C23" s="132"/>
      <c r="D23" s="283" t="s">
        <v>148</v>
      </c>
      <c r="E23" s="283" t="s">
        <v>148</v>
      </c>
      <c r="F23" s="283" t="s">
        <v>148</v>
      </c>
      <c r="G23" s="644" t="s">
        <v>148</v>
      </c>
      <c r="H23" s="322"/>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ht="30" customHeight="1">
      <c r="A24" s="7"/>
      <c r="B24" s="781" t="s">
        <v>740</v>
      </c>
      <c r="C24" s="782"/>
      <c r="D24" s="783"/>
      <c r="E24" s="783"/>
      <c r="F24" s="753">
        <f>CC2B3_T1</f>
        <v>0</v>
      </c>
      <c r="G24" s="784">
        <f t="shared" si="1"/>
        <v>0</v>
      </c>
      <c r="H24" s="322"/>
      <c r="I24" s="44">
        <f>CC3_T1-[0]!CC2B3_T1</f>
        <v>0</v>
      </c>
      <c r="J24" s="15" t="s">
        <v>366</v>
      </c>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ht="30" customHeight="1">
      <c r="A25" s="7"/>
      <c r="B25" s="781" t="s">
        <v>741</v>
      </c>
      <c r="C25" s="782"/>
      <c r="D25" s="783"/>
      <c r="E25" s="783"/>
      <c r="F25" s="753">
        <f>CC2B3_T2</f>
        <v>0</v>
      </c>
      <c r="G25" s="784">
        <f t="shared" si="1"/>
        <v>0</v>
      </c>
      <c r="H25" s="322"/>
      <c r="I25" s="44">
        <f>CC3_T3-CC2B3_T2</f>
        <v>0</v>
      </c>
      <c r="J25" s="15" t="s">
        <v>366</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30" customHeight="1">
      <c r="A26" s="7"/>
      <c r="B26" s="98" t="s">
        <v>137</v>
      </c>
      <c r="C26" s="7"/>
      <c r="D26" s="127"/>
      <c r="E26" s="127"/>
      <c r="F26" s="127"/>
      <c r="G26" s="131">
        <f t="shared" si="1"/>
        <v>0</v>
      </c>
      <c r="H26" s="54"/>
      <c r="I26" s="62"/>
      <c r="J26" s="15"/>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30" customHeight="1">
      <c r="A27" s="7"/>
      <c r="B27" s="98" t="s">
        <v>143</v>
      </c>
      <c r="C27" s="7"/>
      <c r="D27" s="127"/>
      <c r="E27" s="127"/>
      <c r="F27" s="127"/>
      <c r="G27" s="41">
        <f t="shared" si="1"/>
        <v>0</v>
      </c>
      <c r="H27" s="54"/>
      <c r="I27" s="62"/>
      <c r="J27" s="15"/>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30" customHeight="1">
      <c r="A28" s="7"/>
      <c r="B28" s="98" t="s">
        <v>144</v>
      </c>
      <c r="C28" s="7"/>
      <c r="D28" s="283" t="s">
        <v>148</v>
      </c>
      <c r="E28" s="283" t="s">
        <v>148</v>
      </c>
      <c r="F28" s="127"/>
      <c r="G28" s="41">
        <f t="shared" si="1"/>
        <v>0</v>
      </c>
      <c r="H28" s="54"/>
      <c r="I28" s="231">
        <f>+CC5a_T3+CC5_T13-CC3_T4</f>
        <v>0</v>
      </c>
      <c r="J28" s="15" t="s">
        <v>879</v>
      </c>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ht="30" customHeight="1">
      <c r="A29" s="7"/>
      <c r="B29" s="98" t="s">
        <v>145</v>
      </c>
      <c r="C29" s="7"/>
      <c r="D29" s="283" t="s">
        <v>148</v>
      </c>
      <c r="E29" s="283" t="s">
        <v>148</v>
      </c>
      <c r="F29" s="127"/>
      <c r="G29" s="41">
        <f t="shared" si="1"/>
        <v>0</v>
      </c>
      <c r="H29" s="54"/>
      <c r="I29" s="62"/>
      <c r="J29" s="15"/>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ht="30" customHeight="1" thickBot="1">
      <c r="A30" s="7"/>
      <c r="B30" s="98" t="s">
        <v>287</v>
      </c>
      <c r="C30" s="24"/>
      <c r="D30" s="127"/>
      <c r="E30" s="127"/>
      <c r="F30" s="127"/>
      <c r="G30" s="41">
        <f t="shared" si="1"/>
        <v>0</v>
      </c>
      <c r="H30" s="54"/>
      <c r="I30" s="44">
        <f>(CC3_ETG+CC3_ETCC+CC3_ETOUT)-CC3_ET</f>
        <v>0</v>
      </c>
      <c r="J30" s="15" t="s">
        <v>151</v>
      </c>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ht="30" customHeight="1" thickBot="1">
      <c r="A31" s="7"/>
      <c r="B31" s="45" t="s">
        <v>146</v>
      </c>
      <c r="C31" s="129"/>
      <c r="D31" s="356">
        <f>SUM(D21:D30)</f>
        <v>0</v>
      </c>
      <c r="E31" s="356">
        <f>SUM(E21:E30)</f>
        <v>0</v>
      </c>
      <c r="F31" s="356">
        <f>SUM(F21:F30)</f>
        <v>0</v>
      </c>
      <c r="G31" s="357">
        <f>SUM(G21:G30)</f>
        <v>0</v>
      </c>
      <c r="H31" s="54"/>
      <c r="I31" s="51">
        <f>CC3_ETG-CC3B_T1</f>
        <v>0</v>
      </c>
      <c r="J31" s="15" t="s">
        <v>152</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ht="30" customHeight="1" thickTop="1">
      <c r="A32" s="700" t="s">
        <v>698</v>
      </c>
      <c r="B32" s="333"/>
      <c r="C32" s="333"/>
      <c r="D32" s="133">
        <f>CC3_RTG-CC3_ETG</f>
        <v>0</v>
      </c>
      <c r="E32" s="133">
        <f>CC3_RTCC-CC3_ETCC</f>
        <v>0</v>
      </c>
      <c r="F32" s="133">
        <f>CC3_RTOUT-CC3_ETOUT</f>
        <v>0</v>
      </c>
      <c r="G32" s="47">
        <f aca="true" t="shared" si="2" ref="G32:G38">SUM(D32:F32)</f>
        <v>0</v>
      </c>
      <c r="H32" s="54"/>
      <c r="I32" s="51">
        <f>CC3B_T2-CC3_ETCC</f>
        <v>0</v>
      </c>
      <c r="J32" s="15" t="s">
        <v>152</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ht="30" customHeight="1">
      <c r="A33" s="333"/>
      <c r="B33" s="750" t="s">
        <v>893</v>
      </c>
      <c r="C33" s="333"/>
      <c r="D33" s="127"/>
      <c r="E33" s="458" t="s">
        <v>148</v>
      </c>
      <c r="F33" s="283" t="s">
        <v>148</v>
      </c>
      <c r="G33" s="41">
        <f t="shared" si="2"/>
        <v>0</v>
      </c>
      <c r="H33" s="54"/>
      <c r="I33" s="62"/>
      <c r="J33" s="15"/>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ht="30" customHeight="1">
      <c r="A34" s="333"/>
      <c r="B34" s="750" t="s">
        <v>894</v>
      </c>
      <c r="C34" s="333"/>
      <c r="D34" s="283" t="s">
        <v>148</v>
      </c>
      <c r="E34" s="283" t="s">
        <v>148</v>
      </c>
      <c r="F34" s="127"/>
      <c r="G34" s="41">
        <f t="shared" si="2"/>
        <v>0</v>
      </c>
      <c r="H34" s="54"/>
      <c r="I34" s="62"/>
      <c r="J34" s="15"/>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ht="45" customHeight="1">
      <c r="A35" s="333"/>
      <c r="B35" s="1779" t="s">
        <v>418</v>
      </c>
      <c r="C35" s="1780"/>
      <c r="D35" s="111"/>
      <c r="E35" s="283" t="s">
        <v>148</v>
      </c>
      <c r="F35" s="283" t="s">
        <v>148</v>
      </c>
      <c r="G35" s="355">
        <f t="shared" si="2"/>
        <v>0</v>
      </c>
      <c r="H35" s="54"/>
      <c r="I35" s="44">
        <f>CC3_T2-CC2A_T5</f>
        <v>0</v>
      </c>
      <c r="J35" s="15" t="s">
        <v>97</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ht="30" customHeight="1">
      <c r="A36" s="333"/>
      <c r="B36" s="750" t="s">
        <v>147</v>
      </c>
      <c r="C36" s="333"/>
      <c r="D36" s="283" t="s">
        <v>148</v>
      </c>
      <c r="E36" s="283" t="s">
        <v>148</v>
      </c>
      <c r="F36" s="127"/>
      <c r="G36" s="41">
        <f t="shared" si="2"/>
        <v>0</v>
      </c>
      <c r="H36" s="54"/>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ht="30" customHeight="1">
      <c r="A37" s="333"/>
      <c r="B37" s="750" t="s">
        <v>1052</v>
      </c>
      <c r="C37" s="333"/>
      <c r="D37" s="1260" t="s">
        <v>148</v>
      </c>
      <c r="E37" s="1260" t="s">
        <v>148</v>
      </c>
      <c r="F37" s="1041"/>
      <c r="G37" s="1042">
        <f t="shared" si="2"/>
        <v>0</v>
      </c>
      <c r="H37" s="54"/>
      <c r="I37" s="44">
        <f>CC3_TNI-(CC3_NITG+CC3_NITCC+CC3_NITOUT)</f>
        <v>0</v>
      </c>
      <c r="J37" s="15" t="s">
        <v>153</v>
      </c>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ht="30" customHeight="1">
      <c r="A38" s="333"/>
      <c r="B38" s="750" t="s">
        <v>287</v>
      </c>
      <c r="C38" s="621"/>
      <c r="D38" s="1283"/>
      <c r="E38" s="1283"/>
      <c r="F38" s="1284"/>
      <c r="G38" s="1285">
        <f t="shared" si="2"/>
        <v>0</v>
      </c>
      <c r="H38" s="322"/>
      <c r="I38" s="321"/>
      <c r="J38" s="15"/>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ht="30" customHeight="1">
      <c r="A39" s="700" t="s">
        <v>979</v>
      </c>
      <c r="B39" s="750"/>
      <c r="C39" s="1282"/>
      <c r="D39" s="720">
        <f>D32-SUM(D33:D38)</f>
        <v>0</v>
      </c>
      <c r="E39" s="720">
        <f>E32-SUM(E33:E38)</f>
        <v>0</v>
      </c>
      <c r="F39" s="720">
        <f>F32-SUM(F33:F38)</f>
        <v>0</v>
      </c>
      <c r="G39" s="720">
        <f>G32-SUM(G33:G38)</f>
        <v>0</v>
      </c>
      <c r="H39" s="322"/>
      <c r="I39" s="321"/>
      <c r="J39" s="15"/>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ht="30" customHeight="1">
      <c r="A40" s="333"/>
      <c r="B40" s="750" t="s">
        <v>1053</v>
      </c>
      <c r="C40" s="333"/>
      <c r="D40" s="1283"/>
      <c r="E40" s="1283"/>
      <c r="F40" s="1284"/>
      <c r="G40" s="784">
        <f>SUM(D40:F40)</f>
        <v>0</v>
      </c>
      <c r="H40" s="322"/>
      <c r="I40" s="321"/>
      <c r="J40" s="15"/>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ht="30" customHeight="1" thickBot="1">
      <c r="A41" s="741" t="s">
        <v>506</v>
      </c>
      <c r="B41" s="333"/>
      <c r="C41" s="333"/>
      <c r="D41" s="1286">
        <f>D39-D40</f>
        <v>0</v>
      </c>
      <c r="E41" s="1286">
        <f>E39-E40</f>
        <v>0</v>
      </c>
      <c r="F41" s="1286">
        <f>F39-F40</f>
        <v>0</v>
      </c>
      <c r="G41" s="703">
        <f>G39-G40</f>
        <v>0</v>
      </c>
      <c r="H41" s="54"/>
      <c r="I41" s="51">
        <f>CC3_TNI-CC4_T3</f>
        <v>0</v>
      </c>
      <c r="J41" s="15" t="s">
        <v>98</v>
      </c>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ht="24" customHeight="1" thickBot="1" thickTop="1">
      <c r="A42" s="333"/>
      <c r="B42" s="333"/>
      <c r="C42" s="623"/>
      <c r="D42" s="23"/>
      <c r="E42" s="23"/>
      <c r="F42" s="23"/>
      <c r="G42" s="23"/>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ht="9" customHeight="1" thickTop="1">
      <c r="A43" s="711"/>
      <c r="B43" s="711"/>
      <c r="C43" s="711"/>
      <c r="D43" s="23"/>
      <c r="E43" s="23"/>
      <c r="F43" s="23"/>
      <c r="G43" s="23"/>
      <c r="H43" s="7"/>
      <c r="I43" s="52"/>
      <c r="J43" s="24"/>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ht="21">
      <c r="A44" s="1412" t="s">
        <v>1054</v>
      </c>
      <c r="B44" s="1412"/>
      <c r="C44" s="1413"/>
      <c r="D44" s="1413"/>
      <c r="E44" s="1413"/>
      <c r="F44" s="453"/>
      <c r="G44" s="453"/>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ht="90" customHeight="1">
      <c r="A45" s="1786" t="s">
        <v>1055</v>
      </c>
      <c r="B45" s="1786"/>
      <c r="C45" s="1786"/>
      <c r="D45" s="1786"/>
      <c r="E45" s="1786"/>
      <c r="F45" s="1787"/>
      <c r="G45" s="178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7" s="7" customFormat="1" ht="21">
      <c r="A46" s="1412" t="s">
        <v>1056</v>
      </c>
      <c r="B46" s="1413"/>
      <c r="C46" s="1413"/>
      <c r="D46" s="1413"/>
      <c r="E46" s="1413"/>
      <c r="F46" s="333"/>
      <c r="G46" s="453"/>
    </row>
    <row r="47" spans="1:7" ht="21">
      <c r="A47" s="1412" t="s">
        <v>1057</v>
      </c>
      <c r="B47" s="1414"/>
      <c r="C47" s="1414"/>
      <c r="D47" s="1414"/>
      <c r="E47" s="1414"/>
      <c r="F47"/>
      <c r="G47"/>
    </row>
  </sheetData>
  <sheetProtection/>
  <mergeCells count="12">
    <mergeCell ref="A6:G6"/>
    <mergeCell ref="A7:G7"/>
    <mergeCell ref="B35:C35"/>
    <mergeCell ref="D9:D11"/>
    <mergeCell ref="E9:E11"/>
    <mergeCell ref="A45:G45"/>
    <mergeCell ref="A2:G2"/>
    <mergeCell ref="A3:G3"/>
    <mergeCell ref="F9:F11"/>
    <mergeCell ref="G9:G11"/>
    <mergeCell ref="A4:G4"/>
    <mergeCell ref="A5:G5"/>
  </mergeCells>
  <printOptions/>
  <pageMargins left="0.35433070866141736" right="0.35433070866141736" top="0.37" bottom="0.29" header="0.31496062992125984" footer="0.31496062992125984"/>
  <pageSetup fitToHeight="1" fitToWidth="1" horizontalDpi="600" verticalDpi="600" orientation="portrait" scale="51" r:id="rId1"/>
  <ignoredErrors>
    <ignoredError sqref="G31" 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showGridLines="0" zoomScale="52" zoomScaleNormal="52" zoomScalePageLayoutView="0" workbookViewId="0" topLeftCell="A1">
      <selection activeCell="A1" sqref="A1"/>
    </sheetView>
  </sheetViews>
  <sheetFormatPr defaultColWidth="9.6640625" defaultRowHeight="15"/>
  <cols>
    <col min="1" max="1" width="21.6640625" style="1" customWidth="1"/>
    <col min="2" max="2" width="27.6640625" style="1" customWidth="1"/>
    <col min="3" max="4" width="25.6640625" style="1" customWidth="1"/>
    <col min="5" max="5" width="45.6640625" style="1" customWidth="1"/>
    <col min="6" max="6" width="2.77734375" style="1" customWidth="1"/>
    <col min="7" max="7" width="13.6640625" style="1" customWidth="1"/>
    <col min="8" max="8" width="9.6640625" style="1" customWidth="1"/>
    <col min="9" max="9" width="12.88671875" style="1" customWidth="1"/>
    <col min="10" max="16384" width="9.6640625" style="1" customWidth="1"/>
  </cols>
  <sheetData>
    <row r="1" spans="1:8" ht="18" customHeight="1">
      <c r="A1" s="7"/>
      <c r="B1" s="10"/>
      <c r="C1" s="10"/>
      <c r="D1" s="10"/>
      <c r="E1" s="9"/>
      <c r="F1" s="7"/>
      <c r="G1" s="52"/>
      <c r="H1" s="7"/>
    </row>
    <row r="2" spans="1:8" ht="24" customHeight="1">
      <c r="A2" s="1588" t="str">
        <f>CORPORATION</f>
        <v>Enter Corporation name here</v>
      </c>
      <c r="B2" s="1588"/>
      <c r="C2" s="1588"/>
      <c r="D2" s="1588"/>
      <c r="E2" s="1588"/>
      <c r="F2" s="7"/>
      <c r="G2" s="52"/>
      <c r="H2" s="7"/>
    </row>
    <row r="3" spans="1:8" ht="24" customHeight="1">
      <c r="A3" s="1597" t="s">
        <v>154</v>
      </c>
      <c r="B3" s="1597"/>
      <c r="C3" s="1597"/>
      <c r="D3" s="1597"/>
      <c r="E3" s="1597"/>
      <c r="F3" s="7"/>
      <c r="G3" s="52"/>
      <c r="H3" s="7"/>
    </row>
    <row r="4" spans="1:8" ht="24" customHeight="1">
      <c r="A4" s="1588" t="s">
        <v>861</v>
      </c>
      <c r="B4" s="1588"/>
      <c r="C4" s="1588"/>
      <c r="D4" s="1588"/>
      <c r="E4" s="1588"/>
      <c r="F4" s="7"/>
      <c r="G4" s="52"/>
      <c r="H4" s="7"/>
    </row>
    <row r="5" spans="1:8" ht="24" customHeight="1">
      <c r="A5" s="1588" t="s">
        <v>132</v>
      </c>
      <c r="B5" s="1588"/>
      <c r="C5" s="1588"/>
      <c r="D5" s="1588"/>
      <c r="E5" s="1588"/>
      <c r="F5" s="7"/>
      <c r="G5" s="52"/>
      <c r="H5" s="7"/>
    </row>
    <row r="6" spans="1:8" ht="24" customHeight="1">
      <c r="A6" s="1598" t="str">
        <f>PERIOD</f>
        <v>Enter quarter here</v>
      </c>
      <c r="B6" s="1598"/>
      <c r="C6" s="1598"/>
      <c r="D6" s="1598"/>
      <c r="E6" s="1598"/>
      <c r="F6" s="7"/>
      <c r="G6" s="52"/>
      <c r="H6" s="7"/>
    </row>
    <row r="7" spans="1:8" ht="24" customHeight="1">
      <c r="A7" s="1796" t="s">
        <v>322</v>
      </c>
      <c r="B7" s="1796"/>
      <c r="C7" s="1796"/>
      <c r="D7" s="1796"/>
      <c r="E7" s="1796"/>
      <c r="F7" s="7"/>
      <c r="G7" s="52"/>
      <c r="H7" s="7"/>
    </row>
    <row r="8" spans="1:8" ht="24" customHeight="1">
      <c r="A8" s="7"/>
      <c r="B8" s="7"/>
      <c r="C8" s="7"/>
      <c r="D8" s="31"/>
      <c r="E8" s="9"/>
      <c r="F8" s="7"/>
      <c r="G8" s="88"/>
      <c r="H8" s="48"/>
    </row>
    <row r="9" spans="1:8" ht="31.5" customHeight="1">
      <c r="A9" s="1797"/>
      <c r="B9" s="1798"/>
      <c r="C9" s="1792" t="s">
        <v>325</v>
      </c>
      <c r="D9" s="1595" t="s">
        <v>742</v>
      </c>
      <c r="E9" s="1595" t="s">
        <v>743</v>
      </c>
      <c r="F9" s="54"/>
      <c r="G9" s="88"/>
      <c r="H9" s="48"/>
    </row>
    <row r="10" spans="1:8" ht="31.5" customHeight="1">
      <c r="A10" s="1799"/>
      <c r="B10" s="1800"/>
      <c r="C10" s="1793"/>
      <c r="D10" s="1795"/>
      <c r="E10" s="1795"/>
      <c r="F10" s="54"/>
      <c r="G10" s="88"/>
      <c r="H10" s="48"/>
    </row>
    <row r="11" spans="1:8" ht="31.5" customHeight="1">
      <c r="A11" s="1801"/>
      <c r="B11" s="1802"/>
      <c r="C11" s="1794"/>
      <c r="D11" s="1612"/>
      <c r="E11" s="1612"/>
      <c r="F11" s="54"/>
      <c r="G11" s="88"/>
      <c r="H11" s="48"/>
    </row>
    <row r="12" spans="1:8" ht="24" customHeight="1">
      <c r="A12" s="1137" t="s">
        <v>135</v>
      </c>
      <c r="B12" s="1143"/>
      <c r="C12" s="1206"/>
      <c r="D12" s="1207"/>
      <c r="E12" s="1208"/>
      <c r="F12" s="54"/>
      <c r="G12" s="62"/>
      <c r="H12" s="48"/>
    </row>
    <row r="13" spans="1:8" ht="24" customHeight="1">
      <c r="A13" s="1144"/>
      <c r="B13" s="1145"/>
      <c r="C13" s="1146"/>
      <c r="D13" s="1147"/>
      <c r="E13" s="1148"/>
      <c r="F13" s="54"/>
      <c r="G13" s="62"/>
      <c r="H13" s="48"/>
    </row>
    <row r="14" spans="1:8" ht="24" customHeight="1">
      <c r="A14" s="1144"/>
      <c r="B14" s="1145"/>
      <c r="C14" s="1146"/>
      <c r="D14" s="1147"/>
      <c r="E14" s="1148"/>
      <c r="F14" s="54"/>
      <c r="G14" s="62"/>
      <c r="H14" s="48"/>
    </row>
    <row r="15" spans="1:8" ht="24" customHeight="1">
      <c r="A15" s="1144"/>
      <c r="B15" s="1149"/>
      <c r="C15" s="1146"/>
      <c r="D15" s="1147"/>
      <c r="E15" s="1148"/>
      <c r="F15" s="54"/>
      <c r="G15" s="62"/>
      <c r="H15" s="48"/>
    </row>
    <row r="16" spans="1:8" ht="24" customHeight="1">
      <c r="A16" s="492"/>
      <c r="B16" s="1136"/>
      <c r="C16" s="330"/>
      <c r="D16" s="57"/>
      <c r="E16" s="95"/>
      <c r="F16" s="54"/>
      <c r="G16" s="62"/>
      <c r="H16" s="48"/>
    </row>
    <row r="17" spans="1:8" ht="33" customHeight="1">
      <c r="A17" s="1141"/>
      <c r="B17" s="1142"/>
      <c r="C17" s="1133">
        <f>SUM(C12:C16)</f>
        <v>0</v>
      </c>
      <c r="D17" s="866">
        <f>SUM(D12:D16)</f>
        <v>0</v>
      </c>
      <c r="E17" s="135"/>
      <c r="F17" s="54"/>
      <c r="G17" s="62"/>
      <c r="H17" s="48"/>
    </row>
    <row r="18" spans="1:8" ht="24" customHeight="1">
      <c r="A18" s="1137" t="s">
        <v>136</v>
      </c>
      <c r="B18" s="1143"/>
      <c r="C18" s="1206"/>
      <c r="D18" s="786"/>
      <c r="E18" s="1208"/>
      <c r="F18" s="54"/>
      <c r="G18" s="62"/>
      <c r="H18" s="48"/>
    </row>
    <row r="19" spans="1:8" ht="24" customHeight="1">
      <c r="A19" s="1144"/>
      <c r="B19" s="1149"/>
      <c r="C19" s="1146"/>
      <c r="D19" s="1150" t="s">
        <v>148</v>
      </c>
      <c r="E19" s="1148"/>
      <c r="F19" s="54"/>
      <c r="G19" s="62"/>
      <c r="H19" s="48"/>
    </row>
    <row r="20" spans="1:8" ht="24" customHeight="1">
      <c r="A20" s="1144"/>
      <c r="B20" s="1149"/>
      <c r="C20" s="1146"/>
      <c r="D20" s="1150" t="s">
        <v>148</v>
      </c>
      <c r="E20" s="1148"/>
      <c r="F20" s="54"/>
      <c r="G20" s="62"/>
      <c r="H20" s="48"/>
    </row>
    <row r="21" spans="1:8" ht="24" customHeight="1">
      <c r="A21" s="1144"/>
      <c r="B21" s="1145"/>
      <c r="C21" s="1146"/>
      <c r="D21" s="1150" t="s">
        <v>148</v>
      </c>
      <c r="E21" s="1148"/>
      <c r="F21" s="54"/>
      <c r="G21" s="62"/>
      <c r="H21" s="48"/>
    </row>
    <row r="22" spans="1:8" ht="24" customHeight="1">
      <c r="A22" s="492"/>
      <c r="B22" s="1136"/>
      <c r="C22" s="330"/>
      <c r="D22" s="786" t="s">
        <v>148</v>
      </c>
      <c r="E22" s="95"/>
      <c r="F22" s="54"/>
      <c r="G22" s="62"/>
      <c r="H22" s="48"/>
    </row>
    <row r="23" spans="1:8" ht="36" customHeight="1">
      <c r="A23" s="1141"/>
      <c r="B23" s="1142"/>
      <c r="C23" s="1133">
        <f>SUM(C18:C22)</f>
        <v>0</v>
      </c>
      <c r="D23" s="60">
        <f>SUM(D18:D22)</f>
        <v>0</v>
      </c>
      <c r="E23" s="135"/>
      <c r="F23" s="54"/>
      <c r="G23" s="62"/>
      <c r="H23" s="48"/>
    </row>
    <row r="24" spans="1:8" ht="24" customHeight="1">
      <c r="A24" s="1415" t="s">
        <v>1058</v>
      </c>
      <c r="B24" s="1143"/>
      <c r="C24" s="1206"/>
      <c r="D24" s="1207"/>
      <c r="E24" s="1208"/>
      <c r="F24" s="54"/>
      <c r="G24" s="62"/>
      <c r="H24" s="48"/>
    </row>
    <row r="25" spans="1:8" ht="24" customHeight="1">
      <c r="A25" s="1144"/>
      <c r="B25" s="1145"/>
      <c r="C25" s="1146"/>
      <c r="D25" s="1147"/>
      <c r="E25" s="1148"/>
      <c r="F25" s="54"/>
      <c r="G25" s="62"/>
      <c r="H25" s="48"/>
    </row>
    <row r="26" spans="1:8" ht="24" customHeight="1">
      <c r="A26" s="1144"/>
      <c r="B26" s="1145"/>
      <c r="C26" s="1146"/>
      <c r="D26" s="1147"/>
      <c r="E26" s="1148"/>
      <c r="F26" s="54"/>
      <c r="G26" s="62"/>
      <c r="H26" s="48"/>
    </row>
    <row r="27" spans="1:8" ht="24" customHeight="1">
      <c r="A27" s="1144"/>
      <c r="B27" s="1145"/>
      <c r="C27" s="1146"/>
      <c r="D27" s="1147"/>
      <c r="E27" s="1148"/>
      <c r="F27" s="54"/>
      <c r="G27" s="62"/>
      <c r="H27" s="48"/>
    </row>
    <row r="28" spans="1:8" ht="24" customHeight="1">
      <c r="A28" s="492"/>
      <c r="B28" s="1136"/>
      <c r="C28" s="330"/>
      <c r="D28" s="57"/>
      <c r="E28" s="95"/>
      <c r="F28" s="54"/>
      <c r="G28" s="62"/>
      <c r="H28" s="48"/>
    </row>
    <row r="29" spans="1:8" ht="21" customHeight="1">
      <c r="A29" s="1141"/>
      <c r="B29" s="1142"/>
      <c r="C29" s="1133">
        <f>SUM(C24:C28)</f>
        <v>0</v>
      </c>
      <c r="D29" s="60">
        <f>SUM(D24:D28)</f>
        <v>0</v>
      </c>
      <c r="E29" s="135"/>
      <c r="F29" s="54"/>
      <c r="G29" s="62"/>
      <c r="H29" s="48"/>
    </row>
    <row r="30" spans="1:8" ht="24.75" customHeight="1">
      <c r="A30" s="1137" t="s">
        <v>137</v>
      </c>
      <c r="B30" s="1143"/>
      <c r="C30" s="1206"/>
      <c r="D30" s="1207"/>
      <c r="E30" s="1209"/>
      <c r="F30" s="54"/>
      <c r="G30" s="62"/>
      <c r="H30" s="48"/>
    </row>
    <row r="31" spans="1:8" ht="24" customHeight="1">
      <c r="A31" s="1151"/>
      <c r="B31" s="1152"/>
      <c r="C31" s="1153"/>
      <c r="D31" s="1154"/>
      <c r="E31" s="1155"/>
      <c r="F31" s="54"/>
      <c r="G31" s="62"/>
      <c r="H31" s="48"/>
    </row>
    <row r="32" spans="1:8" ht="24" customHeight="1">
      <c r="A32" s="1151"/>
      <c r="B32" s="1152"/>
      <c r="C32" s="1153"/>
      <c r="D32" s="1154"/>
      <c r="E32" s="1155"/>
      <c r="F32" s="54"/>
      <c r="G32" s="62"/>
      <c r="H32" s="48"/>
    </row>
    <row r="33" spans="1:8" ht="24" customHeight="1">
      <c r="A33" s="1151"/>
      <c r="B33" s="1152"/>
      <c r="C33" s="1153"/>
      <c r="D33" s="1154"/>
      <c r="E33" s="1155"/>
      <c r="F33" s="54"/>
      <c r="G33" s="62"/>
      <c r="H33" s="48"/>
    </row>
    <row r="34" spans="1:8" ht="24" customHeight="1">
      <c r="A34" s="492"/>
      <c r="B34" s="1136"/>
      <c r="C34" s="330"/>
      <c r="D34" s="57"/>
      <c r="E34" s="95"/>
      <c r="F34" s="54"/>
      <c r="G34" s="62"/>
      <c r="H34" s="48"/>
    </row>
    <row r="35" spans="1:8" ht="24" customHeight="1">
      <c r="A35" s="1141"/>
      <c r="B35" s="1142"/>
      <c r="C35" s="1133">
        <f>SUM(C30:C34)</f>
        <v>0</v>
      </c>
      <c r="D35" s="60">
        <f>SUM(D30:D34)</f>
        <v>0</v>
      </c>
      <c r="E35" s="135"/>
      <c r="F35" s="54"/>
      <c r="G35" s="62"/>
      <c r="H35" s="48"/>
    </row>
    <row r="36" spans="1:8" ht="24" customHeight="1">
      <c r="A36" s="1137" t="s">
        <v>287</v>
      </c>
      <c r="B36" s="1143"/>
      <c r="C36" s="1206"/>
      <c r="D36" s="1207"/>
      <c r="E36" s="1208"/>
      <c r="F36" s="54"/>
      <c r="G36" s="62"/>
      <c r="H36" s="48"/>
    </row>
    <row r="37" spans="1:8" ht="24" customHeight="1">
      <c r="A37" s="1151"/>
      <c r="B37" s="1156"/>
      <c r="C37" s="1153"/>
      <c r="D37" s="1154"/>
      <c r="E37" s="1155"/>
      <c r="F37" s="54"/>
      <c r="G37" s="62"/>
      <c r="H37" s="48"/>
    </row>
    <row r="38" spans="1:8" ht="24" customHeight="1">
      <c r="A38" s="1151"/>
      <c r="B38" s="1156"/>
      <c r="C38" s="1153"/>
      <c r="D38" s="1154"/>
      <c r="E38" s="1155"/>
      <c r="F38" s="54"/>
      <c r="G38" s="62"/>
      <c r="H38" s="48"/>
    </row>
    <row r="39" spans="1:8" ht="24" customHeight="1">
      <c r="A39" s="1151"/>
      <c r="B39" s="1156"/>
      <c r="C39" s="1153"/>
      <c r="D39" s="1154"/>
      <c r="E39" s="1155"/>
      <c r="F39" s="54"/>
      <c r="G39" s="62"/>
      <c r="H39" s="48"/>
    </row>
    <row r="40" spans="1:8" ht="24" customHeight="1">
      <c r="A40" s="492"/>
      <c r="B40" s="1138"/>
      <c r="C40" s="330"/>
      <c r="D40" s="57"/>
      <c r="E40" s="95"/>
      <c r="F40" s="54"/>
      <c r="G40" s="62"/>
      <c r="H40" s="48"/>
    </row>
    <row r="41" spans="1:8" ht="24" customHeight="1">
      <c r="A41" s="1141"/>
      <c r="B41" s="1142"/>
      <c r="C41" s="1134">
        <f>SUM(C36:C40)</f>
        <v>0</v>
      </c>
      <c r="D41" s="1035">
        <f>SUM(D36:D40)</f>
        <v>0</v>
      </c>
      <c r="E41" s="1036"/>
      <c r="F41" s="54"/>
      <c r="G41" s="44">
        <f>CC3A_T1-CC3_RTG</f>
        <v>0</v>
      </c>
      <c r="H41" s="15" t="s">
        <v>117</v>
      </c>
    </row>
    <row r="42" spans="1:8" ht="24" customHeight="1" thickBot="1">
      <c r="A42" s="1139" t="s">
        <v>155</v>
      </c>
      <c r="B42" s="1140"/>
      <c r="C42" s="1135">
        <f>C17+C23+C29+C35+C41</f>
        <v>0</v>
      </c>
      <c r="D42" s="1037">
        <f>D17+D23+D29+D35+D41</f>
        <v>0</v>
      </c>
      <c r="E42" s="1034"/>
      <c r="F42" s="54"/>
      <c r="G42" s="44">
        <f>CC3A_T2-CC3_RTCC</f>
        <v>0</v>
      </c>
      <c r="H42" s="15" t="s">
        <v>117</v>
      </c>
    </row>
    <row r="43" spans="1:8" ht="24" customHeight="1" thickBot="1" thickTop="1">
      <c r="A43" s="7"/>
      <c r="B43" s="6"/>
      <c r="C43" s="322"/>
      <c r="D43" s="322"/>
      <c r="E43" s="23"/>
      <c r="F43" s="7"/>
      <c r="G43" s="52"/>
      <c r="H43" s="7"/>
    </row>
    <row r="44" spans="1:8" ht="18.75" thickTop="1">
      <c r="A44" s="23"/>
      <c r="B44" s="23"/>
      <c r="C44" s="23"/>
      <c r="D44" s="23"/>
      <c r="E44" s="23"/>
      <c r="F44" s="7"/>
      <c r="G44" s="52"/>
      <c r="H44" s="7"/>
    </row>
    <row r="45" spans="1:8" ht="21">
      <c r="A45" s="621" t="s">
        <v>1059</v>
      </c>
      <c r="B45" s="333"/>
      <c r="C45" s="333"/>
      <c r="D45" s="333"/>
      <c r="E45" s="7"/>
      <c r="F45" s="7"/>
      <c r="G45" s="52"/>
      <c r="H45" s="7"/>
    </row>
    <row r="46" spans="1:8" ht="15">
      <c r="A46" s="7"/>
      <c r="B46" s="48"/>
      <c r="C46" s="7"/>
      <c r="D46" s="7"/>
      <c r="E46" s="7"/>
      <c r="F46" s="7"/>
      <c r="G46" s="7"/>
      <c r="H46" s="7"/>
    </row>
  </sheetData>
  <sheetProtection/>
  <mergeCells count="10">
    <mergeCell ref="A2:E2"/>
    <mergeCell ref="A3:E3"/>
    <mergeCell ref="A4:E4"/>
    <mergeCell ref="A5:E5"/>
    <mergeCell ref="A6:E6"/>
    <mergeCell ref="C9:C11"/>
    <mergeCell ref="D9:D11"/>
    <mergeCell ref="E9:E11"/>
    <mergeCell ref="A7:E7"/>
    <mergeCell ref="A9:B11"/>
  </mergeCells>
  <printOptions/>
  <pageMargins left="0.35433070866141736" right="0.35433070866141736" top="0.38" bottom="0.37" header="0.31496062992125984" footer="0.31496062992125984"/>
  <pageSetup fitToHeight="1" fitToWidth="1" horizontalDpi="600" verticalDpi="600" orientation="portrait" scale="55" r:id="rId1"/>
</worksheet>
</file>

<file path=xl/worksheets/sheet18.xml><?xml version="1.0" encoding="utf-8"?>
<worksheet xmlns="http://schemas.openxmlformats.org/spreadsheetml/2006/main" xmlns:r="http://schemas.openxmlformats.org/officeDocument/2006/relationships">
  <sheetPr>
    <pageSetUpPr fitToPage="1"/>
  </sheetPr>
  <dimension ref="A1:IT44"/>
  <sheetViews>
    <sheetView showGridLines="0" zoomScale="52" zoomScaleNormal="52" zoomScalePageLayoutView="0" workbookViewId="0" topLeftCell="A1">
      <selection activeCell="A1" sqref="A1"/>
    </sheetView>
  </sheetViews>
  <sheetFormatPr defaultColWidth="9.6640625" defaultRowHeight="15"/>
  <cols>
    <col min="1" max="1" width="27.5546875" style="1" customWidth="1"/>
    <col min="2" max="2" width="23.3359375" style="1" customWidth="1"/>
    <col min="3" max="4" width="25.6640625" style="1" customWidth="1"/>
    <col min="5" max="5" width="52.88671875" style="1" customWidth="1"/>
    <col min="6" max="6" width="2.88671875" style="1" customWidth="1"/>
    <col min="7" max="7" width="13.6640625" style="1" customWidth="1"/>
    <col min="8" max="16384" width="9.6640625" style="1" customWidth="1"/>
  </cols>
  <sheetData>
    <row r="1" spans="1:254" ht="18" customHeight="1">
      <c r="A1" s="7"/>
      <c r="B1" s="10"/>
      <c r="C1" s="10"/>
      <c r="D1" s="10"/>
      <c r="E1" s="10"/>
      <c r="F1" s="6"/>
      <c r="G1" s="19"/>
      <c r="H1" s="24"/>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4" ht="24" customHeight="1">
      <c r="A2" s="1597" t="str">
        <f>CORPORATION</f>
        <v>Enter Corporation name here</v>
      </c>
      <c r="B2" s="1597"/>
      <c r="C2" s="1597"/>
      <c r="D2" s="1597"/>
      <c r="E2" s="1597"/>
      <c r="F2" s="19"/>
      <c r="G2" s="19"/>
      <c r="H2" s="2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4" ht="24" customHeight="1">
      <c r="A3" s="1597" t="s">
        <v>156</v>
      </c>
      <c r="B3" s="1597"/>
      <c r="C3" s="1597"/>
      <c r="D3" s="1597"/>
      <c r="E3" s="1597"/>
      <c r="F3" s="19"/>
      <c r="G3" s="19"/>
      <c r="H3" s="24"/>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ht="24" customHeight="1">
      <c r="A4" s="1588" t="s">
        <v>157</v>
      </c>
      <c r="B4" s="1588"/>
      <c r="C4" s="1588"/>
      <c r="D4" s="1588"/>
      <c r="E4" s="1588"/>
      <c r="F4" s="19"/>
      <c r="G4" s="19"/>
      <c r="H4" s="24"/>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ht="24" customHeight="1">
      <c r="A5" s="1588" t="s">
        <v>132</v>
      </c>
      <c r="B5" s="1588"/>
      <c r="C5" s="1588"/>
      <c r="D5" s="1588"/>
      <c r="E5" s="1588"/>
      <c r="F5" s="19"/>
      <c r="G5" s="19"/>
      <c r="H5" s="24"/>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ht="24" customHeight="1">
      <c r="A6" s="1791" t="str">
        <f>PERIOD</f>
        <v>Enter quarter here</v>
      </c>
      <c r="B6" s="1791"/>
      <c r="C6" s="1791"/>
      <c r="D6" s="1791"/>
      <c r="E6" s="1791"/>
      <c r="F6" s="19"/>
      <c r="G6" s="19"/>
      <c r="H6" s="2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row>
    <row r="7" spans="1:254" ht="24" customHeight="1">
      <c r="A7" s="1796" t="s">
        <v>322</v>
      </c>
      <c r="B7" s="1796"/>
      <c r="C7" s="1796"/>
      <c r="D7" s="1796"/>
      <c r="E7" s="1796"/>
      <c r="F7" s="19"/>
      <c r="G7" s="19"/>
      <c r="H7" s="24"/>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254" ht="24" customHeight="1">
      <c r="A8" s="333"/>
      <c r="B8" s="623"/>
      <c r="C8" s="787"/>
      <c r="D8" s="788"/>
      <c r="E8" s="332"/>
      <c r="F8" s="9"/>
      <c r="G8" s="88"/>
      <c r="H8" s="15"/>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row>
    <row r="9" spans="1:254" ht="30" customHeight="1">
      <c r="A9" s="1158"/>
      <c r="B9" s="1159"/>
      <c r="C9" s="1803" t="s">
        <v>325</v>
      </c>
      <c r="D9" s="1595" t="s">
        <v>744</v>
      </c>
      <c r="E9" s="1595" t="s">
        <v>745</v>
      </c>
      <c r="F9" s="54"/>
      <c r="G9" s="88"/>
      <c r="H9" s="15"/>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ht="30" customHeight="1">
      <c r="A10" s="1160"/>
      <c r="B10" s="1161"/>
      <c r="C10" s="1804"/>
      <c r="D10" s="1795"/>
      <c r="E10" s="1795"/>
      <c r="F10" s="54"/>
      <c r="G10" s="88"/>
      <c r="H10" s="1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254" ht="30" customHeight="1">
      <c r="A11" s="1162"/>
      <c r="B11" s="1163"/>
      <c r="C11" s="1805"/>
      <c r="D11" s="1612"/>
      <c r="E11" s="1612"/>
      <c r="F11" s="54"/>
      <c r="G11" s="88"/>
      <c r="H11" s="1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ht="20.25">
      <c r="A12" s="1164" t="s">
        <v>140</v>
      </c>
      <c r="B12" s="1165"/>
      <c r="C12" s="1210"/>
      <c r="D12" s="1099"/>
      <c r="E12" s="1211"/>
      <c r="F12" s="54"/>
      <c r="G12" s="94"/>
      <c r="H12" s="1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ht="20.25">
      <c r="A13" s="1167"/>
      <c r="B13" s="1168"/>
      <c r="C13" s="1153"/>
      <c r="D13" s="1154"/>
      <c r="E13" s="1169"/>
      <c r="F13" s="54"/>
      <c r="G13" s="94"/>
      <c r="H13" s="1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ht="20.25">
      <c r="A14" s="1167"/>
      <c r="B14" s="1168"/>
      <c r="C14" s="1153"/>
      <c r="D14" s="1154"/>
      <c r="E14" s="1169"/>
      <c r="F14" s="54"/>
      <c r="G14" s="94"/>
      <c r="H14" s="15"/>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ht="24" customHeight="1">
      <c r="A15" s="1151"/>
      <c r="B15" s="1152"/>
      <c r="C15" s="1153"/>
      <c r="D15" s="1154"/>
      <c r="E15" s="1169"/>
      <c r="F15" s="54"/>
      <c r="G15" s="94"/>
      <c r="H15" s="15"/>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ht="24" customHeight="1">
      <c r="A16" s="492"/>
      <c r="B16" s="1136"/>
      <c r="C16" s="330"/>
      <c r="D16" s="57"/>
      <c r="E16" s="138"/>
      <c r="F16" s="54"/>
      <c r="G16" s="94"/>
      <c r="H16" s="15"/>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ht="24" customHeight="1">
      <c r="A17" s="1141"/>
      <c r="B17" s="1142"/>
      <c r="C17" s="1133">
        <f>SUM(C12:C16)</f>
        <v>0</v>
      </c>
      <c r="D17" s="60">
        <f>SUM(D12:D16)</f>
        <v>0</v>
      </c>
      <c r="E17" s="139"/>
      <c r="F17" s="54"/>
      <c r="G17" s="94"/>
      <c r="H17" s="15"/>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254" ht="24" customHeight="1">
      <c r="A18" s="1137" t="s">
        <v>141</v>
      </c>
      <c r="B18" s="1143"/>
      <c r="C18" s="1206"/>
      <c r="D18" s="1207"/>
      <c r="E18" s="1212"/>
      <c r="F18" s="54"/>
      <c r="G18" s="94"/>
      <c r="H18" s="15"/>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ht="24" customHeight="1">
      <c r="A19" s="1151"/>
      <c r="B19" s="1170"/>
      <c r="C19" s="1153"/>
      <c r="D19" s="1154"/>
      <c r="E19" s="1169"/>
      <c r="F19" s="54"/>
      <c r="G19" s="94"/>
      <c r="H19" s="1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row>
    <row r="20" spans="1:254" ht="24" customHeight="1">
      <c r="A20" s="1151"/>
      <c r="B20" s="1170"/>
      <c r="C20" s="1153"/>
      <c r="D20" s="1154"/>
      <c r="E20" s="1169"/>
      <c r="F20" s="54"/>
      <c r="G20" s="94"/>
      <c r="H20" s="15"/>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row>
    <row r="21" spans="1:254" ht="24" customHeight="1">
      <c r="A21" s="1151"/>
      <c r="B21" s="1152"/>
      <c r="C21" s="1153"/>
      <c r="D21" s="1154"/>
      <c r="E21" s="1169"/>
      <c r="F21" s="54"/>
      <c r="G21" s="94"/>
      <c r="H21" s="15"/>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row>
    <row r="22" spans="1:254" ht="24" customHeight="1">
      <c r="A22" s="492"/>
      <c r="B22" s="423"/>
      <c r="C22" s="330"/>
      <c r="D22" s="57"/>
      <c r="E22" s="138"/>
      <c r="F22" s="54"/>
      <c r="G22" s="94"/>
      <c r="H22" s="1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ht="24" customHeight="1">
      <c r="A23" s="1141"/>
      <c r="B23" s="1140"/>
      <c r="C23" s="1157">
        <f>SUM(C18:C22)</f>
        <v>0</v>
      </c>
      <c r="D23" s="119">
        <f>SUM(D18:D22)</f>
        <v>0</v>
      </c>
      <c r="E23" s="140"/>
      <c r="F23" s="54"/>
      <c r="G23" s="94"/>
      <c r="H23" s="15"/>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row>
    <row r="24" spans="1:254" ht="24" customHeight="1">
      <c r="A24" s="1137" t="s">
        <v>137</v>
      </c>
      <c r="B24" s="1143"/>
      <c r="C24" s="1206"/>
      <c r="D24" s="1207"/>
      <c r="E24" s="1212"/>
      <c r="F24" s="54"/>
      <c r="G24" s="94"/>
      <c r="H24" s="15"/>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row>
    <row r="25" spans="1:254" ht="24" customHeight="1">
      <c r="A25" s="1151"/>
      <c r="B25" s="1152"/>
      <c r="C25" s="1153"/>
      <c r="D25" s="1154"/>
      <c r="E25" s="1169"/>
      <c r="F25" s="54"/>
      <c r="G25" s="94"/>
      <c r="H25" s="1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row>
    <row r="26" spans="1:254" ht="24" customHeight="1">
      <c r="A26" s="1151"/>
      <c r="B26" s="1152"/>
      <c r="C26" s="1153"/>
      <c r="D26" s="1154"/>
      <c r="E26" s="1169"/>
      <c r="F26" s="54"/>
      <c r="G26" s="94"/>
      <c r="H26" s="1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ht="24" customHeight="1">
      <c r="A27" s="1151"/>
      <c r="B27" s="1170"/>
      <c r="C27" s="1153"/>
      <c r="D27" s="1154"/>
      <c r="E27" s="1169"/>
      <c r="F27" s="54"/>
      <c r="G27" s="94"/>
      <c r="H27" s="15"/>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ht="24" customHeight="1">
      <c r="A28" s="492"/>
      <c r="B28" s="1136"/>
      <c r="C28" s="330"/>
      <c r="D28" s="57"/>
      <c r="E28" s="138"/>
      <c r="F28" s="54"/>
      <c r="G28" s="94"/>
      <c r="H28" s="15"/>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254" ht="31.5" customHeight="1">
      <c r="A29" s="1141"/>
      <c r="B29" s="1142"/>
      <c r="C29" s="1133">
        <f>SUM(C24:C28)</f>
        <v>0</v>
      </c>
      <c r="D29" s="60">
        <f>SUM(D24:D28)</f>
        <v>0</v>
      </c>
      <c r="E29" s="139"/>
      <c r="F29" s="54"/>
      <c r="G29" s="94"/>
      <c r="H29" s="1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row>
    <row r="30" spans="1:254" ht="20.25">
      <c r="A30" s="1137" t="s">
        <v>143</v>
      </c>
      <c r="B30" s="1143"/>
      <c r="C30" s="1206"/>
      <c r="D30" s="1207"/>
      <c r="E30" s="1212"/>
      <c r="F30" s="54"/>
      <c r="G30" s="94"/>
      <c r="H30" s="15"/>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254" ht="24" customHeight="1">
      <c r="A31" s="1151"/>
      <c r="B31" s="1170"/>
      <c r="C31" s="1153"/>
      <c r="D31" s="1154"/>
      <c r="E31" s="1169"/>
      <c r="F31" s="54"/>
      <c r="G31" s="94"/>
      <c r="H31" s="15"/>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ht="24" customHeight="1">
      <c r="A32" s="1151"/>
      <c r="B32" s="1170"/>
      <c r="C32" s="1153"/>
      <c r="D32" s="1154"/>
      <c r="E32" s="1169"/>
      <c r="F32" s="54"/>
      <c r="G32" s="94"/>
      <c r="H32" s="15"/>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ht="24" customHeight="1">
      <c r="A33" s="1151"/>
      <c r="B33" s="1170"/>
      <c r="C33" s="1153"/>
      <c r="D33" s="1154"/>
      <c r="E33" s="1169"/>
      <c r="F33" s="54"/>
      <c r="G33" s="94"/>
      <c r="H33" s="15"/>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ht="24" customHeight="1">
      <c r="A34" s="492"/>
      <c r="B34" s="1136"/>
      <c r="C34" s="330"/>
      <c r="D34" s="57"/>
      <c r="E34" s="138"/>
      <c r="F34" s="54"/>
      <c r="G34" s="94"/>
      <c r="H34" s="15"/>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ht="24" customHeight="1">
      <c r="A35" s="1141"/>
      <c r="B35" s="1142"/>
      <c r="C35" s="1133">
        <f>SUM(C30:C34)</f>
        <v>0</v>
      </c>
      <c r="D35" s="60">
        <f>SUM(D30:D34)</f>
        <v>0</v>
      </c>
      <c r="E35" s="139"/>
      <c r="F35" s="54"/>
      <c r="G35" s="94"/>
      <c r="H35" s="15"/>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row>
    <row r="36" spans="1:254" ht="24" customHeight="1">
      <c r="A36" s="1137" t="s">
        <v>287</v>
      </c>
      <c r="B36" s="1143"/>
      <c r="C36" s="1206"/>
      <c r="D36" s="1207"/>
      <c r="E36" s="1212"/>
      <c r="F36" s="54"/>
      <c r="G36" s="94"/>
      <c r="H36" s="15"/>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ht="24" customHeight="1">
      <c r="A37" s="1151"/>
      <c r="B37" s="1170"/>
      <c r="C37" s="1153"/>
      <c r="D37" s="1154"/>
      <c r="E37" s="1169"/>
      <c r="F37" s="54"/>
      <c r="G37" s="94"/>
      <c r="H37" s="1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row>
    <row r="38" spans="1:254" ht="24" customHeight="1">
      <c r="A38" s="1151"/>
      <c r="B38" s="1170"/>
      <c r="C38" s="1153"/>
      <c r="D38" s="1154"/>
      <c r="E38" s="1169"/>
      <c r="F38" s="54"/>
      <c r="G38" s="94"/>
      <c r="H38" s="15"/>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row>
    <row r="39" spans="1:254" ht="24" customHeight="1">
      <c r="A39" s="1151"/>
      <c r="B39" s="1170"/>
      <c r="C39" s="1153"/>
      <c r="D39" s="1154"/>
      <c r="E39" s="1169"/>
      <c r="F39" s="54"/>
      <c r="G39" s="94"/>
      <c r="H39" s="15"/>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row>
    <row r="40" spans="1:254" ht="24" customHeight="1">
      <c r="A40" s="492"/>
      <c r="B40" s="1136"/>
      <c r="C40" s="330"/>
      <c r="D40" s="57"/>
      <c r="E40" s="138"/>
      <c r="F40" s="54"/>
      <c r="G40" s="94"/>
      <c r="H40" s="15"/>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row>
    <row r="41" spans="1:254" ht="24" customHeight="1">
      <c r="A41" s="1141"/>
      <c r="B41" s="1142"/>
      <c r="C41" s="1134">
        <f>SUM(C36:C40)</f>
        <v>0</v>
      </c>
      <c r="D41" s="1035">
        <f>SUM(D36:D40)</f>
        <v>0</v>
      </c>
      <c r="E41" s="1039"/>
      <c r="F41" s="54"/>
      <c r="G41" s="44">
        <f>CC3B_T1-CC3_ETG</f>
        <v>0</v>
      </c>
      <c r="H41" s="15" t="s">
        <v>117</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row>
    <row r="42" spans="1:254" ht="24" customHeight="1">
      <c r="A42" s="1139" t="s">
        <v>155</v>
      </c>
      <c r="B42" s="1140"/>
      <c r="C42" s="611">
        <f>C17+C23+C29+C35+C41</f>
        <v>0</v>
      </c>
      <c r="D42" s="133">
        <f>D17+D23+D29+D35+D41</f>
        <v>0</v>
      </c>
      <c r="E42" s="1038"/>
      <c r="F42" s="54"/>
      <c r="G42" s="51">
        <f>CC3B_T2-CC3_ETCC</f>
        <v>0</v>
      </c>
      <c r="H42" s="15" t="s">
        <v>117</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254" ht="24" customHeight="1">
      <c r="A43" s="7"/>
      <c r="B43" s="6"/>
      <c r="C43" s="141"/>
      <c r="D43" s="142"/>
      <c r="E43" s="96"/>
      <c r="F43" s="6"/>
      <c r="G43" s="19"/>
      <c r="H43" s="24"/>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row>
    <row r="44" spans="1:254" ht="13.5" customHeight="1">
      <c r="A44" s="23"/>
      <c r="B44" s="23"/>
      <c r="C44" s="23"/>
      <c r="D44" s="23"/>
      <c r="E44" s="23"/>
      <c r="F44" s="7"/>
      <c r="G44" s="102"/>
      <c r="H44" s="24"/>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row>
    <row r="45" s="7" customFormat="1" ht="15"/>
    <row r="46" s="7" customFormat="1" ht="15"/>
    <row r="47" s="7" customFormat="1" ht="15"/>
    <row r="48" s="7" customFormat="1" ht="15"/>
    <row r="49" s="7" customFormat="1" ht="15"/>
    <row r="50" s="7" customFormat="1" ht="15"/>
    <row r="51" s="7" customFormat="1" ht="15"/>
  </sheetData>
  <sheetProtection/>
  <mergeCells count="9">
    <mergeCell ref="A2:E2"/>
    <mergeCell ref="A3:E3"/>
    <mergeCell ref="A4:E4"/>
    <mergeCell ref="A5:E5"/>
    <mergeCell ref="A6:E6"/>
    <mergeCell ref="C9:C11"/>
    <mergeCell ref="D9:D11"/>
    <mergeCell ref="E9:E11"/>
    <mergeCell ref="A7:E7"/>
  </mergeCells>
  <printOptions/>
  <pageMargins left="0.35433070866141736" right="0.35433070866141736" top="0.38" bottom="0.33" header="0.31496062992125984" footer="0.31496062992125984"/>
  <pageSetup fitToHeight="1" fitToWidth="1" horizontalDpi="600" verticalDpi="600" orientation="portrait" scale="52" r:id="rId1"/>
  <ignoredErrors>
    <ignoredError sqref="C23:D23"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IT38"/>
  <sheetViews>
    <sheetView showGridLines="0" zoomScale="55" zoomScaleNormal="55" zoomScaleSheetLayoutView="106" zoomScalePageLayoutView="0" workbookViewId="0" topLeftCell="A1">
      <selection activeCell="A1" sqref="A1"/>
    </sheetView>
  </sheetViews>
  <sheetFormatPr defaultColWidth="12.4453125" defaultRowHeight="15"/>
  <cols>
    <col min="1" max="1" width="3.6640625" style="684" customWidth="1"/>
    <col min="2" max="2" width="64.6640625" style="684" customWidth="1"/>
    <col min="3" max="6" width="22.6640625" style="684" customWidth="1"/>
    <col min="7" max="7" width="2.88671875" style="684" customWidth="1"/>
    <col min="8" max="8" width="10.10546875" style="350" customWidth="1"/>
    <col min="9" max="10" width="8.88671875" style="350" customWidth="1"/>
    <col min="11" max="16384" width="12.4453125" style="684" customWidth="1"/>
  </cols>
  <sheetData>
    <row r="1" spans="1:254" ht="18" customHeight="1">
      <c r="A1" s="333"/>
      <c r="B1" s="682"/>
      <c r="C1" s="682"/>
      <c r="D1" s="682"/>
      <c r="E1" s="682"/>
      <c r="F1" s="332"/>
      <c r="G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c r="FE1" s="333"/>
      <c r="FF1" s="333"/>
      <c r="FG1" s="333"/>
      <c r="FH1" s="333"/>
      <c r="FI1" s="333"/>
      <c r="FJ1" s="333"/>
      <c r="FK1" s="333"/>
      <c r="FL1" s="333"/>
      <c r="FM1" s="333"/>
      <c r="FN1" s="333"/>
      <c r="FO1" s="333"/>
      <c r="FP1" s="333"/>
      <c r="FQ1" s="333"/>
      <c r="FR1" s="333"/>
      <c r="FS1" s="333"/>
      <c r="FT1" s="333"/>
      <c r="FU1" s="333"/>
      <c r="FV1" s="333"/>
      <c r="FW1" s="333"/>
      <c r="FX1" s="333"/>
      <c r="FY1" s="333"/>
      <c r="FZ1" s="333"/>
      <c r="GA1" s="333"/>
      <c r="GB1" s="333"/>
      <c r="GC1" s="333"/>
      <c r="GD1" s="333"/>
      <c r="GE1" s="333"/>
      <c r="GF1" s="333"/>
      <c r="GG1" s="333"/>
      <c r="GH1" s="333"/>
      <c r="GI1" s="333"/>
      <c r="GJ1" s="333"/>
      <c r="GK1" s="333"/>
      <c r="GL1" s="333"/>
      <c r="GM1" s="333"/>
      <c r="GN1" s="333"/>
      <c r="GO1" s="333"/>
      <c r="GP1" s="333"/>
      <c r="GQ1" s="333"/>
      <c r="GR1" s="333"/>
      <c r="GS1" s="333"/>
      <c r="GT1" s="333"/>
      <c r="GU1" s="333"/>
      <c r="GV1" s="333"/>
      <c r="GW1" s="333"/>
      <c r="GX1" s="333"/>
      <c r="GY1" s="333"/>
      <c r="GZ1" s="333"/>
      <c r="HA1" s="333"/>
      <c r="HB1" s="333"/>
      <c r="HC1" s="333"/>
      <c r="HD1" s="333"/>
      <c r="HE1" s="333"/>
      <c r="HF1" s="333"/>
      <c r="HG1" s="333"/>
      <c r="HH1" s="333"/>
      <c r="HI1" s="333"/>
      <c r="HJ1" s="333"/>
      <c r="HK1" s="333"/>
      <c r="HL1" s="333"/>
      <c r="HM1" s="333"/>
      <c r="HN1" s="333"/>
      <c r="HO1" s="333"/>
      <c r="HP1" s="333"/>
      <c r="HQ1" s="333"/>
      <c r="HR1" s="333"/>
      <c r="HS1" s="333"/>
      <c r="HT1" s="333"/>
      <c r="HU1" s="333"/>
      <c r="HV1" s="333"/>
      <c r="HW1" s="333"/>
      <c r="HX1" s="333"/>
      <c r="HY1" s="333"/>
      <c r="HZ1" s="333"/>
      <c r="IA1" s="333"/>
      <c r="IB1" s="333"/>
      <c r="IC1" s="333"/>
      <c r="ID1" s="333"/>
      <c r="IE1" s="333"/>
      <c r="IF1" s="333"/>
      <c r="IG1" s="333"/>
      <c r="IH1" s="333"/>
      <c r="II1" s="333"/>
      <c r="IJ1" s="333"/>
      <c r="IK1" s="333"/>
      <c r="IL1" s="333"/>
      <c r="IM1" s="333"/>
      <c r="IN1" s="333"/>
      <c r="IO1" s="333"/>
      <c r="IP1" s="333"/>
      <c r="IQ1" s="333"/>
      <c r="IR1" s="333"/>
      <c r="IS1" s="333"/>
      <c r="IT1" s="333"/>
    </row>
    <row r="2" spans="1:254" ht="22.5" customHeight="1">
      <c r="A2" s="1750" t="str">
        <f>TRANSMEM!D19</f>
        <v>Enter Corporation name here</v>
      </c>
      <c r="B2" s="1750"/>
      <c r="C2" s="1750"/>
      <c r="D2" s="1750"/>
      <c r="E2" s="1750"/>
      <c r="F2" s="1750"/>
      <c r="G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333"/>
      <c r="EY2" s="333"/>
      <c r="EZ2" s="333"/>
      <c r="FA2" s="333"/>
      <c r="FB2" s="333"/>
      <c r="FC2" s="333"/>
      <c r="FD2" s="333"/>
      <c r="FE2" s="333"/>
      <c r="FF2" s="333"/>
      <c r="FG2" s="333"/>
      <c r="FH2" s="333"/>
      <c r="FI2" s="333"/>
      <c r="FJ2" s="333"/>
      <c r="FK2" s="333"/>
      <c r="FL2" s="333"/>
      <c r="FM2" s="333"/>
      <c r="FN2" s="333"/>
      <c r="FO2" s="333"/>
      <c r="FP2" s="333"/>
      <c r="FQ2" s="333"/>
      <c r="FR2" s="333"/>
      <c r="FS2" s="333"/>
      <c r="FT2" s="333"/>
      <c r="FU2" s="333"/>
      <c r="FV2" s="333"/>
      <c r="FW2" s="333"/>
      <c r="FX2" s="333"/>
      <c r="FY2" s="333"/>
      <c r="FZ2" s="333"/>
      <c r="GA2" s="333"/>
      <c r="GB2" s="333"/>
      <c r="GC2" s="333"/>
      <c r="GD2" s="333"/>
      <c r="GE2" s="333"/>
      <c r="GF2" s="333"/>
      <c r="GG2" s="333"/>
      <c r="GH2" s="333"/>
      <c r="GI2" s="333"/>
      <c r="GJ2" s="333"/>
      <c r="GK2" s="333"/>
      <c r="GL2" s="333"/>
      <c r="GM2" s="333"/>
      <c r="GN2" s="333"/>
      <c r="GO2" s="333"/>
      <c r="GP2" s="333"/>
      <c r="GQ2" s="333"/>
      <c r="GR2" s="333"/>
      <c r="GS2" s="333"/>
      <c r="GT2" s="333"/>
      <c r="GU2" s="333"/>
      <c r="GV2" s="333"/>
      <c r="GW2" s="333"/>
      <c r="GX2" s="333"/>
      <c r="GY2" s="333"/>
      <c r="GZ2" s="333"/>
      <c r="HA2" s="333"/>
      <c r="HB2" s="333"/>
      <c r="HC2" s="333"/>
      <c r="HD2" s="333"/>
      <c r="HE2" s="333"/>
      <c r="HF2" s="333"/>
      <c r="HG2" s="333"/>
      <c r="HH2" s="333"/>
      <c r="HI2" s="333"/>
      <c r="HJ2" s="333"/>
      <c r="HK2" s="333"/>
      <c r="HL2" s="333"/>
      <c r="HM2" s="333"/>
      <c r="HN2" s="333"/>
      <c r="HO2" s="333"/>
      <c r="HP2" s="333"/>
      <c r="HQ2" s="333"/>
      <c r="HR2" s="333"/>
      <c r="HS2" s="333"/>
      <c r="HT2" s="333"/>
      <c r="HU2" s="333"/>
      <c r="HV2" s="333"/>
      <c r="HW2" s="333"/>
      <c r="HX2" s="333"/>
      <c r="HY2" s="333"/>
      <c r="HZ2" s="333"/>
      <c r="IA2" s="333"/>
      <c r="IB2" s="333"/>
      <c r="IC2" s="333"/>
      <c r="ID2" s="333"/>
      <c r="IE2" s="333"/>
      <c r="IF2" s="333"/>
      <c r="IG2" s="333"/>
      <c r="IH2" s="333"/>
      <c r="II2" s="333"/>
      <c r="IJ2" s="333"/>
      <c r="IK2" s="333"/>
      <c r="IL2" s="333"/>
      <c r="IM2" s="333"/>
      <c r="IN2" s="333"/>
      <c r="IO2" s="333"/>
      <c r="IP2" s="333"/>
      <c r="IQ2" s="333"/>
      <c r="IR2" s="333"/>
      <c r="IS2" s="333"/>
      <c r="IT2" s="333"/>
    </row>
    <row r="3" spans="1:254" ht="22.5" customHeight="1">
      <c r="A3" s="1750" t="s">
        <v>1012</v>
      </c>
      <c r="B3" s="1750"/>
      <c r="C3" s="1750"/>
      <c r="D3" s="1750"/>
      <c r="E3" s="1750"/>
      <c r="F3" s="1750"/>
      <c r="G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33"/>
      <c r="FT3" s="333"/>
      <c r="FU3" s="333"/>
      <c r="FV3" s="333"/>
      <c r="FW3" s="333"/>
      <c r="FX3" s="333"/>
      <c r="FY3" s="333"/>
      <c r="FZ3" s="333"/>
      <c r="GA3" s="333"/>
      <c r="GB3" s="333"/>
      <c r="GC3" s="333"/>
      <c r="GD3" s="333"/>
      <c r="GE3" s="333"/>
      <c r="GF3" s="333"/>
      <c r="GG3" s="333"/>
      <c r="GH3" s="333"/>
      <c r="GI3" s="333"/>
      <c r="GJ3" s="333"/>
      <c r="GK3" s="333"/>
      <c r="GL3" s="333"/>
      <c r="GM3" s="333"/>
      <c r="GN3" s="333"/>
      <c r="GO3" s="333"/>
      <c r="GP3" s="333"/>
      <c r="GQ3" s="333"/>
      <c r="GR3" s="333"/>
      <c r="GS3" s="333"/>
      <c r="GT3" s="333"/>
      <c r="GU3" s="333"/>
      <c r="GV3" s="333"/>
      <c r="GW3" s="333"/>
      <c r="GX3" s="333"/>
      <c r="GY3" s="333"/>
      <c r="GZ3" s="333"/>
      <c r="HA3" s="333"/>
      <c r="HB3" s="333"/>
      <c r="HC3" s="333"/>
      <c r="HD3" s="333"/>
      <c r="HE3" s="333"/>
      <c r="HF3" s="333"/>
      <c r="HG3" s="333"/>
      <c r="HH3" s="333"/>
      <c r="HI3" s="333"/>
      <c r="HJ3" s="333"/>
      <c r="HK3" s="333"/>
      <c r="HL3" s="333"/>
      <c r="HM3" s="333"/>
      <c r="HN3" s="333"/>
      <c r="HO3" s="333"/>
      <c r="HP3" s="333"/>
      <c r="HQ3" s="333"/>
      <c r="HR3" s="333"/>
      <c r="HS3" s="333"/>
      <c r="HT3" s="333"/>
      <c r="HU3" s="333"/>
      <c r="HV3" s="333"/>
      <c r="HW3" s="333"/>
      <c r="HX3" s="333"/>
      <c r="HY3" s="333"/>
      <c r="HZ3" s="333"/>
      <c r="IA3" s="333"/>
      <c r="IB3" s="333"/>
      <c r="IC3" s="333"/>
      <c r="ID3" s="333"/>
      <c r="IE3" s="333"/>
      <c r="IF3" s="333"/>
      <c r="IG3" s="333"/>
      <c r="IH3" s="333"/>
      <c r="II3" s="333"/>
      <c r="IJ3" s="333"/>
      <c r="IK3" s="333"/>
      <c r="IL3" s="333"/>
      <c r="IM3" s="333"/>
      <c r="IN3" s="333"/>
      <c r="IO3" s="333"/>
      <c r="IP3" s="333"/>
      <c r="IQ3" s="333"/>
      <c r="IR3" s="333"/>
      <c r="IS3" s="333"/>
      <c r="IT3" s="333"/>
    </row>
    <row r="4" spans="1:254" ht="22.5" customHeight="1">
      <c r="A4" s="1697" t="s">
        <v>1104</v>
      </c>
      <c r="B4" s="1697"/>
      <c r="C4" s="1697"/>
      <c r="D4" s="1697"/>
      <c r="E4" s="1697"/>
      <c r="F4" s="1697"/>
      <c r="G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c r="FS4" s="333"/>
      <c r="FT4" s="333"/>
      <c r="FU4" s="333"/>
      <c r="FV4" s="333"/>
      <c r="FW4" s="333"/>
      <c r="FX4" s="333"/>
      <c r="FY4" s="333"/>
      <c r="FZ4" s="333"/>
      <c r="GA4" s="333"/>
      <c r="GB4" s="333"/>
      <c r="GC4" s="333"/>
      <c r="GD4" s="333"/>
      <c r="GE4" s="333"/>
      <c r="GF4" s="333"/>
      <c r="GG4" s="333"/>
      <c r="GH4" s="333"/>
      <c r="GI4" s="333"/>
      <c r="GJ4" s="333"/>
      <c r="GK4" s="333"/>
      <c r="GL4" s="333"/>
      <c r="GM4" s="333"/>
      <c r="GN4" s="333"/>
      <c r="GO4" s="333"/>
      <c r="GP4" s="333"/>
      <c r="GQ4" s="333"/>
      <c r="GR4" s="333"/>
      <c r="GS4" s="333"/>
      <c r="GT4" s="333"/>
      <c r="GU4" s="333"/>
      <c r="GV4" s="333"/>
      <c r="GW4" s="333"/>
      <c r="GX4" s="333"/>
      <c r="GY4" s="333"/>
      <c r="GZ4" s="333"/>
      <c r="HA4" s="333"/>
      <c r="HB4" s="333"/>
      <c r="HC4" s="333"/>
      <c r="HD4" s="333"/>
      <c r="HE4" s="333"/>
      <c r="HF4" s="333"/>
      <c r="HG4" s="333"/>
      <c r="HH4" s="333"/>
      <c r="HI4" s="333"/>
      <c r="HJ4" s="333"/>
      <c r="HK4" s="333"/>
      <c r="HL4" s="333"/>
      <c r="HM4" s="333"/>
      <c r="HN4" s="333"/>
      <c r="HO4" s="333"/>
      <c r="HP4" s="333"/>
      <c r="HQ4" s="333"/>
      <c r="HR4" s="333"/>
      <c r="HS4" s="333"/>
      <c r="HT4" s="333"/>
      <c r="HU4" s="333"/>
      <c r="HV4" s="333"/>
      <c r="HW4" s="333"/>
      <c r="HX4" s="333"/>
      <c r="HY4" s="333"/>
      <c r="HZ4" s="333"/>
      <c r="IA4" s="333"/>
      <c r="IB4" s="333"/>
      <c r="IC4" s="333"/>
      <c r="ID4" s="333"/>
      <c r="IE4" s="333"/>
      <c r="IF4" s="333"/>
      <c r="IG4" s="333"/>
      <c r="IH4" s="333"/>
      <c r="II4" s="333"/>
      <c r="IJ4" s="333"/>
      <c r="IK4" s="333"/>
      <c r="IL4" s="333"/>
      <c r="IM4" s="333"/>
      <c r="IN4" s="333"/>
      <c r="IO4" s="333"/>
      <c r="IP4" s="333"/>
      <c r="IQ4" s="333"/>
      <c r="IR4" s="333"/>
      <c r="IS4" s="333"/>
      <c r="IT4" s="333"/>
    </row>
    <row r="5" spans="1:254" ht="22.5" customHeight="1">
      <c r="A5" s="1750" t="s">
        <v>132</v>
      </c>
      <c r="B5" s="1750"/>
      <c r="C5" s="1750"/>
      <c r="D5" s="1750"/>
      <c r="E5" s="1750"/>
      <c r="F5" s="1750"/>
      <c r="G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333"/>
      <c r="FD5" s="333"/>
      <c r="FE5" s="333"/>
      <c r="FF5" s="333"/>
      <c r="FG5" s="333"/>
      <c r="FH5" s="333"/>
      <c r="FI5" s="333"/>
      <c r="FJ5" s="333"/>
      <c r="FK5" s="333"/>
      <c r="FL5" s="333"/>
      <c r="FM5" s="333"/>
      <c r="FN5" s="333"/>
      <c r="FO5" s="333"/>
      <c r="FP5" s="333"/>
      <c r="FQ5" s="333"/>
      <c r="FR5" s="333"/>
      <c r="FS5" s="333"/>
      <c r="FT5" s="333"/>
      <c r="FU5" s="333"/>
      <c r="FV5" s="333"/>
      <c r="FW5" s="333"/>
      <c r="FX5" s="333"/>
      <c r="FY5" s="333"/>
      <c r="FZ5" s="333"/>
      <c r="GA5" s="333"/>
      <c r="GB5" s="333"/>
      <c r="GC5" s="333"/>
      <c r="GD5" s="333"/>
      <c r="GE5" s="333"/>
      <c r="GF5" s="333"/>
      <c r="GG5" s="333"/>
      <c r="GH5" s="333"/>
      <c r="GI5" s="333"/>
      <c r="GJ5" s="333"/>
      <c r="GK5" s="333"/>
      <c r="GL5" s="333"/>
      <c r="GM5" s="333"/>
      <c r="GN5" s="333"/>
      <c r="GO5" s="333"/>
      <c r="GP5" s="333"/>
      <c r="GQ5" s="333"/>
      <c r="GR5" s="333"/>
      <c r="GS5" s="333"/>
      <c r="GT5" s="333"/>
      <c r="GU5" s="333"/>
      <c r="GV5" s="333"/>
      <c r="GW5" s="333"/>
      <c r="GX5" s="333"/>
      <c r="GY5" s="333"/>
      <c r="GZ5" s="333"/>
      <c r="HA5" s="333"/>
      <c r="HB5" s="333"/>
      <c r="HC5" s="333"/>
      <c r="HD5" s="333"/>
      <c r="HE5" s="333"/>
      <c r="HF5" s="333"/>
      <c r="HG5" s="333"/>
      <c r="HH5" s="333"/>
      <c r="HI5" s="333"/>
      <c r="HJ5" s="333"/>
      <c r="HK5" s="333"/>
      <c r="HL5" s="333"/>
      <c r="HM5" s="333"/>
      <c r="HN5" s="333"/>
      <c r="HO5" s="333"/>
      <c r="HP5" s="333"/>
      <c r="HQ5" s="333"/>
      <c r="HR5" s="333"/>
      <c r="HS5" s="333"/>
      <c r="HT5" s="333"/>
      <c r="HU5" s="333"/>
      <c r="HV5" s="333"/>
      <c r="HW5" s="333"/>
      <c r="HX5" s="333"/>
      <c r="HY5" s="333"/>
      <c r="HZ5" s="333"/>
      <c r="IA5" s="333"/>
      <c r="IB5" s="333"/>
      <c r="IC5" s="333"/>
      <c r="ID5" s="333"/>
      <c r="IE5" s="333"/>
      <c r="IF5" s="333"/>
      <c r="IG5" s="333"/>
      <c r="IH5" s="333"/>
      <c r="II5" s="333"/>
      <c r="IJ5" s="333"/>
      <c r="IK5" s="333"/>
      <c r="IL5" s="333"/>
      <c r="IM5" s="333"/>
      <c r="IN5" s="333"/>
      <c r="IO5" s="333"/>
      <c r="IP5" s="333"/>
      <c r="IQ5" s="333"/>
      <c r="IR5" s="333"/>
      <c r="IS5" s="333"/>
      <c r="IT5" s="333"/>
    </row>
    <row r="6" spans="1:254" ht="22.5" customHeight="1">
      <c r="A6" s="1744" t="str">
        <f>TRANSMEM!D21</f>
        <v>Enter quarter here</v>
      </c>
      <c r="B6" s="1744"/>
      <c r="C6" s="1744"/>
      <c r="D6" s="1744"/>
      <c r="E6" s="1744"/>
      <c r="F6" s="1744"/>
      <c r="G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c r="IE6" s="333"/>
      <c r="IF6" s="333"/>
      <c r="IG6" s="333"/>
      <c r="IH6" s="333"/>
      <c r="II6" s="333"/>
      <c r="IJ6" s="333"/>
      <c r="IK6" s="333"/>
      <c r="IL6" s="333"/>
      <c r="IM6" s="333"/>
      <c r="IN6" s="333"/>
      <c r="IO6" s="333"/>
      <c r="IP6" s="333"/>
      <c r="IQ6" s="333"/>
      <c r="IR6" s="333"/>
      <c r="IS6" s="333"/>
      <c r="IT6" s="333"/>
    </row>
    <row r="7" spans="1:254" ht="22.5" customHeight="1">
      <c r="A7" s="1745" t="s">
        <v>322</v>
      </c>
      <c r="B7" s="1745"/>
      <c r="C7" s="1745"/>
      <c r="D7" s="1745"/>
      <c r="E7" s="1745"/>
      <c r="F7" s="1745"/>
      <c r="G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333"/>
      <c r="FD7" s="333"/>
      <c r="FE7" s="333"/>
      <c r="FF7" s="333"/>
      <c r="FG7" s="333"/>
      <c r="FH7" s="333"/>
      <c r="FI7" s="333"/>
      <c r="FJ7" s="333"/>
      <c r="FK7" s="333"/>
      <c r="FL7" s="333"/>
      <c r="FM7" s="333"/>
      <c r="FN7" s="333"/>
      <c r="FO7" s="333"/>
      <c r="FP7" s="333"/>
      <c r="FQ7" s="333"/>
      <c r="FR7" s="333"/>
      <c r="FS7" s="333"/>
      <c r="FT7" s="333"/>
      <c r="FU7" s="333"/>
      <c r="FV7" s="333"/>
      <c r="FW7" s="333"/>
      <c r="FX7" s="333"/>
      <c r="FY7" s="333"/>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c r="GX7" s="333"/>
      <c r="GY7" s="333"/>
      <c r="GZ7" s="333"/>
      <c r="HA7" s="333"/>
      <c r="HB7" s="333"/>
      <c r="HC7" s="333"/>
      <c r="HD7" s="333"/>
      <c r="HE7" s="333"/>
      <c r="HF7" s="333"/>
      <c r="HG7" s="333"/>
      <c r="HH7" s="333"/>
      <c r="HI7" s="333"/>
      <c r="HJ7" s="333"/>
      <c r="HK7" s="333"/>
      <c r="HL7" s="333"/>
      <c r="HM7" s="333"/>
      <c r="HN7" s="333"/>
      <c r="HO7" s="333"/>
      <c r="HP7" s="333"/>
      <c r="HQ7" s="333"/>
      <c r="HR7" s="333"/>
      <c r="HS7" s="333"/>
      <c r="HT7" s="333"/>
      <c r="HU7" s="333"/>
      <c r="HV7" s="333"/>
      <c r="HW7" s="333"/>
      <c r="HX7" s="333"/>
      <c r="HY7" s="333"/>
      <c r="HZ7" s="333"/>
      <c r="IA7" s="333"/>
      <c r="IB7" s="333"/>
      <c r="IC7" s="333"/>
      <c r="ID7" s="333"/>
      <c r="IE7" s="333"/>
      <c r="IF7" s="333"/>
      <c r="IG7" s="333"/>
      <c r="IH7" s="333"/>
      <c r="II7" s="333"/>
      <c r="IJ7" s="333"/>
      <c r="IK7" s="333"/>
      <c r="IL7" s="333"/>
      <c r="IM7" s="333"/>
      <c r="IN7" s="333"/>
      <c r="IO7" s="333"/>
      <c r="IP7" s="333"/>
      <c r="IQ7" s="333"/>
      <c r="IR7" s="333"/>
      <c r="IS7" s="333"/>
      <c r="IT7" s="333"/>
    </row>
    <row r="8" spans="1:254" ht="22.5" customHeight="1">
      <c r="A8" s="1281"/>
      <c r="B8" s="1281"/>
      <c r="C8" s="1281"/>
      <c r="D8" s="1281"/>
      <c r="E8" s="1281"/>
      <c r="F8" s="1281"/>
      <c r="G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3"/>
      <c r="FN8" s="333"/>
      <c r="FO8" s="333"/>
      <c r="FP8" s="333"/>
      <c r="FQ8" s="333"/>
      <c r="FR8" s="333"/>
      <c r="FS8" s="333"/>
      <c r="FT8" s="333"/>
      <c r="FU8" s="333"/>
      <c r="FV8" s="333"/>
      <c r="FW8" s="333"/>
      <c r="FX8" s="333"/>
      <c r="FY8" s="333"/>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3"/>
      <c r="HE8" s="333"/>
      <c r="HF8" s="333"/>
      <c r="HG8" s="333"/>
      <c r="HH8" s="333"/>
      <c r="HI8" s="333"/>
      <c r="HJ8" s="333"/>
      <c r="HK8" s="333"/>
      <c r="HL8" s="333"/>
      <c r="HM8" s="333"/>
      <c r="HN8" s="333"/>
      <c r="HO8" s="333"/>
      <c r="HP8" s="333"/>
      <c r="HQ8" s="333"/>
      <c r="HR8" s="333"/>
      <c r="HS8" s="333"/>
      <c r="HT8" s="333"/>
      <c r="HU8" s="333"/>
      <c r="HV8" s="333"/>
      <c r="HW8" s="333"/>
      <c r="HX8" s="333"/>
      <c r="HY8" s="333"/>
      <c r="HZ8" s="333"/>
      <c r="IA8" s="333"/>
      <c r="IB8" s="333"/>
      <c r="IC8" s="333"/>
      <c r="ID8" s="333"/>
      <c r="IE8" s="333"/>
      <c r="IF8" s="333"/>
      <c r="IG8" s="333"/>
      <c r="IH8" s="333"/>
      <c r="II8" s="333"/>
      <c r="IJ8" s="333"/>
      <c r="IK8" s="333"/>
      <c r="IL8" s="333"/>
      <c r="IM8" s="333"/>
      <c r="IN8" s="333"/>
      <c r="IO8" s="333"/>
      <c r="IP8" s="333"/>
      <c r="IQ8" s="333"/>
      <c r="IR8" s="333"/>
      <c r="IS8" s="333"/>
      <c r="IT8" s="333"/>
    </row>
    <row r="9" spans="1:254" ht="22.5" customHeight="1">
      <c r="A9" s="686" t="s">
        <v>920</v>
      </c>
      <c r="B9" s="1281"/>
      <c r="C9" s="1281"/>
      <c r="D9" s="1281"/>
      <c r="E9" s="1281"/>
      <c r="F9" s="1281"/>
      <c r="G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33"/>
      <c r="DB9" s="333"/>
      <c r="DC9" s="333"/>
      <c r="DD9" s="333"/>
      <c r="DE9" s="333"/>
      <c r="DF9" s="333"/>
      <c r="DG9" s="333"/>
      <c r="DH9" s="333"/>
      <c r="DI9" s="333"/>
      <c r="DJ9" s="333"/>
      <c r="DK9" s="333"/>
      <c r="DL9" s="333"/>
      <c r="DM9" s="333"/>
      <c r="DN9" s="333"/>
      <c r="DO9" s="333"/>
      <c r="DP9" s="333"/>
      <c r="DQ9" s="333"/>
      <c r="DR9" s="333"/>
      <c r="DS9" s="333"/>
      <c r="DT9" s="333"/>
      <c r="DU9" s="333"/>
      <c r="DV9" s="333"/>
      <c r="DW9" s="333"/>
      <c r="DX9" s="333"/>
      <c r="DY9" s="333"/>
      <c r="DZ9" s="333"/>
      <c r="EA9" s="333"/>
      <c r="EB9" s="333"/>
      <c r="EC9" s="333"/>
      <c r="ED9" s="333"/>
      <c r="EE9" s="333"/>
      <c r="EF9" s="333"/>
      <c r="EG9" s="333"/>
      <c r="EH9" s="333"/>
      <c r="EI9" s="333"/>
      <c r="EJ9" s="333"/>
      <c r="EK9" s="333"/>
      <c r="EL9" s="333"/>
      <c r="EM9" s="333"/>
      <c r="EN9" s="333"/>
      <c r="EO9" s="333"/>
      <c r="EP9" s="333"/>
      <c r="EQ9" s="333"/>
      <c r="ER9" s="333"/>
      <c r="ES9" s="333"/>
      <c r="ET9" s="333"/>
      <c r="EU9" s="333"/>
      <c r="EV9" s="333"/>
      <c r="EW9" s="333"/>
      <c r="EX9" s="333"/>
      <c r="EY9" s="333"/>
      <c r="EZ9" s="333"/>
      <c r="FA9" s="333"/>
      <c r="FB9" s="333"/>
      <c r="FC9" s="333"/>
      <c r="FD9" s="333"/>
      <c r="FE9" s="333"/>
      <c r="FF9" s="333"/>
      <c r="FG9" s="333"/>
      <c r="FH9" s="333"/>
      <c r="FI9" s="333"/>
      <c r="FJ9" s="333"/>
      <c r="FK9" s="333"/>
      <c r="FL9" s="333"/>
      <c r="FM9" s="333"/>
      <c r="FN9" s="333"/>
      <c r="FO9" s="333"/>
      <c r="FP9" s="333"/>
      <c r="FQ9" s="333"/>
      <c r="FR9" s="333"/>
      <c r="FS9" s="333"/>
      <c r="FT9" s="333"/>
      <c r="FU9" s="333"/>
      <c r="FV9" s="333"/>
      <c r="FW9" s="333"/>
      <c r="FX9" s="333"/>
      <c r="FY9" s="333"/>
      <c r="FZ9" s="333"/>
      <c r="GA9" s="333"/>
      <c r="GB9" s="333"/>
      <c r="GC9" s="333"/>
      <c r="GD9" s="333"/>
      <c r="GE9" s="333"/>
      <c r="GF9" s="333"/>
      <c r="GG9" s="333"/>
      <c r="GH9" s="333"/>
      <c r="GI9" s="333"/>
      <c r="GJ9" s="333"/>
      <c r="GK9" s="333"/>
      <c r="GL9" s="333"/>
      <c r="GM9" s="333"/>
      <c r="GN9" s="333"/>
      <c r="GO9" s="333"/>
      <c r="GP9" s="333"/>
      <c r="GQ9" s="333"/>
      <c r="GR9" s="333"/>
      <c r="GS9" s="333"/>
      <c r="GT9" s="333"/>
      <c r="GU9" s="333"/>
      <c r="GV9" s="333"/>
      <c r="GW9" s="333"/>
      <c r="GX9" s="333"/>
      <c r="GY9" s="333"/>
      <c r="GZ9" s="333"/>
      <c r="HA9" s="333"/>
      <c r="HB9" s="333"/>
      <c r="HC9" s="333"/>
      <c r="HD9" s="333"/>
      <c r="HE9" s="333"/>
      <c r="HF9" s="333"/>
      <c r="HG9" s="333"/>
      <c r="HH9" s="333"/>
      <c r="HI9" s="333"/>
      <c r="HJ9" s="333"/>
      <c r="HK9" s="333"/>
      <c r="HL9" s="333"/>
      <c r="HM9" s="333"/>
      <c r="HN9" s="333"/>
      <c r="HO9" s="333"/>
      <c r="HP9" s="333"/>
      <c r="HQ9" s="333"/>
      <c r="HR9" s="333"/>
      <c r="HS9" s="333"/>
      <c r="HT9" s="333"/>
      <c r="HU9" s="333"/>
      <c r="HV9" s="333"/>
      <c r="HW9" s="333"/>
      <c r="HX9" s="333"/>
      <c r="HY9" s="333"/>
      <c r="HZ9" s="333"/>
      <c r="IA9" s="333"/>
      <c r="IB9" s="333"/>
      <c r="IC9" s="333"/>
      <c r="ID9" s="333"/>
      <c r="IE9" s="333"/>
      <c r="IF9" s="333"/>
      <c r="IG9" s="333"/>
      <c r="IH9" s="333"/>
      <c r="II9" s="333"/>
      <c r="IJ9" s="333"/>
      <c r="IK9" s="333"/>
      <c r="IL9" s="333"/>
      <c r="IM9" s="333"/>
      <c r="IN9" s="333"/>
      <c r="IO9" s="333"/>
      <c r="IP9" s="333"/>
      <c r="IQ9" s="333"/>
      <c r="IR9" s="333"/>
      <c r="IS9" s="333"/>
      <c r="IT9" s="333"/>
    </row>
    <row r="10" spans="1:254" ht="22.5" customHeight="1">
      <c r="A10" s="333"/>
      <c r="B10" s="333"/>
      <c r="C10" s="332"/>
      <c r="D10" s="332"/>
      <c r="E10" s="332"/>
      <c r="F10" s="332"/>
      <c r="G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c r="FJ10" s="333"/>
      <c r="FK10" s="333"/>
      <c r="FL10" s="333"/>
      <c r="FM10" s="333"/>
      <c r="FN10" s="333"/>
      <c r="FO10" s="333"/>
      <c r="FP10" s="333"/>
      <c r="FQ10" s="333"/>
      <c r="FR10" s="333"/>
      <c r="FS10" s="333"/>
      <c r="FT10" s="333"/>
      <c r="FU10" s="333"/>
      <c r="FV10" s="333"/>
      <c r="FW10" s="333"/>
      <c r="FX10" s="333"/>
      <c r="FY10" s="333"/>
      <c r="FZ10" s="333"/>
      <c r="GA10" s="333"/>
      <c r="GB10" s="333"/>
      <c r="GC10" s="333"/>
      <c r="GD10" s="333"/>
      <c r="GE10" s="333"/>
      <c r="GF10" s="333"/>
      <c r="GG10" s="333"/>
      <c r="GH10" s="333"/>
      <c r="GI10" s="333"/>
      <c r="GJ10" s="333"/>
      <c r="GK10" s="333"/>
      <c r="GL10" s="333"/>
      <c r="GM10" s="333"/>
      <c r="GN10" s="333"/>
      <c r="GO10" s="333"/>
      <c r="GP10" s="333"/>
      <c r="GQ10" s="333"/>
      <c r="GR10" s="333"/>
      <c r="GS10" s="333"/>
      <c r="GT10" s="333"/>
      <c r="GU10" s="333"/>
      <c r="GV10" s="333"/>
      <c r="GW10" s="333"/>
      <c r="GX10" s="333"/>
      <c r="GY10" s="333"/>
      <c r="GZ10" s="333"/>
      <c r="HA10" s="333"/>
      <c r="HB10" s="333"/>
      <c r="HC10" s="333"/>
      <c r="HD10" s="333"/>
      <c r="HE10" s="333"/>
      <c r="HF10" s="333"/>
      <c r="HG10" s="333"/>
      <c r="HH10" s="333"/>
      <c r="HI10" s="333"/>
      <c r="HJ10" s="333"/>
      <c r="HK10" s="333"/>
      <c r="HL10" s="333"/>
      <c r="HM10" s="333"/>
      <c r="HN10" s="333"/>
      <c r="HO10" s="333"/>
      <c r="HP10" s="333"/>
      <c r="HQ10" s="333"/>
      <c r="HR10" s="333"/>
      <c r="HS10" s="333"/>
      <c r="HT10" s="333"/>
      <c r="HU10" s="333"/>
      <c r="HV10" s="333"/>
      <c r="HW10" s="333"/>
      <c r="HX10" s="333"/>
      <c r="HY10" s="333"/>
      <c r="HZ10" s="333"/>
      <c r="IA10" s="333"/>
      <c r="IB10" s="333"/>
      <c r="IC10" s="333"/>
      <c r="ID10" s="333"/>
      <c r="IE10" s="333"/>
      <c r="IF10" s="333"/>
      <c r="IG10" s="333"/>
      <c r="IH10" s="333"/>
      <c r="II10" s="333"/>
      <c r="IJ10" s="333"/>
      <c r="IK10" s="333"/>
      <c r="IL10" s="333"/>
      <c r="IM10" s="333"/>
      <c r="IN10" s="333"/>
      <c r="IO10" s="333"/>
      <c r="IP10" s="333"/>
      <c r="IQ10" s="333"/>
      <c r="IR10" s="333"/>
      <c r="IS10" s="333"/>
      <c r="IT10" s="333"/>
    </row>
    <row r="11" spans="1:254" ht="41.25" customHeight="1">
      <c r="A11" s="333"/>
      <c r="B11" s="333"/>
      <c r="C11" s="1595" t="s">
        <v>325</v>
      </c>
      <c r="D11" s="1595" t="s">
        <v>742</v>
      </c>
      <c r="E11" s="1595" t="s">
        <v>327</v>
      </c>
      <c r="F11" s="1595" t="s">
        <v>113</v>
      </c>
      <c r="G11" s="756"/>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333"/>
      <c r="FD11" s="333"/>
      <c r="FE11" s="333"/>
      <c r="FF11" s="333"/>
      <c r="FG11" s="333"/>
      <c r="FH11" s="333"/>
      <c r="FI11" s="333"/>
      <c r="FJ11" s="333"/>
      <c r="FK11" s="333"/>
      <c r="FL11" s="333"/>
      <c r="FM11" s="333"/>
      <c r="FN11" s="333"/>
      <c r="FO11" s="333"/>
      <c r="FP11" s="333"/>
      <c r="FQ11" s="333"/>
      <c r="FR11" s="333"/>
      <c r="FS11" s="333"/>
      <c r="FT11" s="333"/>
      <c r="FU11" s="333"/>
      <c r="FV11" s="333"/>
      <c r="FW11" s="333"/>
      <c r="FX11" s="333"/>
      <c r="FY11" s="333"/>
      <c r="FZ11" s="333"/>
      <c r="GA11" s="333"/>
      <c r="GB11" s="333"/>
      <c r="GC11" s="333"/>
      <c r="GD11" s="333"/>
      <c r="GE11" s="333"/>
      <c r="GF11" s="333"/>
      <c r="GG11" s="333"/>
      <c r="GH11" s="333"/>
      <c r="GI11" s="333"/>
      <c r="GJ11" s="333"/>
      <c r="GK11" s="333"/>
      <c r="GL11" s="333"/>
      <c r="GM11" s="333"/>
      <c r="GN11" s="333"/>
      <c r="GO11" s="333"/>
      <c r="GP11" s="333"/>
      <c r="GQ11" s="333"/>
      <c r="GR11" s="333"/>
      <c r="GS11" s="333"/>
      <c r="GT11" s="333"/>
      <c r="GU11" s="333"/>
      <c r="GV11" s="333"/>
      <c r="GW11" s="333"/>
      <c r="GX11" s="333"/>
      <c r="GY11" s="333"/>
      <c r="GZ11" s="333"/>
      <c r="HA11" s="333"/>
      <c r="HB11" s="333"/>
      <c r="HC11" s="333"/>
      <c r="HD11" s="333"/>
      <c r="HE11" s="333"/>
      <c r="HF11" s="333"/>
      <c r="HG11" s="333"/>
      <c r="HH11" s="333"/>
      <c r="HI11" s="333"/>
      <c r="HJ11" s="333"/>
      <c r="HK11" s="333"/>
      <c r="HL11" s="333"/>
      <c r="HM11" s="333"/>
      <c r="HN11" s="333"/>
      <c r="HO11" s="333"/>
      <c r="HP11" s="333"/>
      <c r="HQ11" s="333"/>
      <c r="HR11" s="333"/>
      <c r="HS11" s="333"/>
      <c r="HT11" s="333"/>
      <c r="HU11" s="333"/>
      <c r="HV11" s="333"/>
      <c r="HW11" s="333"/>
      <c r="HX11" s="333"/>
      <c r="HY11" s="333"/>
      <c r="HZ11" s="333"/>
      <c r="IA11" s="333"/>
      <c r="IB11" s="333"/>
      <c r="IC11" s="333"/>
      <c r="ID11" s="333"/>
      <c r="IE11" s="333"/>
      <c r="IF11" s="333"/>
      <c r="IG11" s="333"/>
      <c r="IH11" s="333"/>
      <c r="II11" s="333"/>
      <c r="IJ11" s="333"/>
      <c r="IK11" s="333"/>
      <c r="IL11" s="333"/>
      <c r="IM11" s="333"/>
      <c r="IN11" s="333"/>
      <c r="IO11" s="333"/>
      <c r="IP11" s="333"/>
      <c r="IQ11" s="333"/>
      <c r="IR11" s="333"/>
      <c r="IS11" s="333"/>
      <c r="IT11" s="333"/>
    </row>
    <row r="12" spans="1:254" ht="41.25" customHeight="1">
      <c r="A12" s="333"/>
      <c r="B12" s="333"/>
      <c r="C12" s="1806"/>
      <c r="D12" s="1795"/>
      <c r="E12" s="1795"/>
      <c r="F12" s="1809"/>
      <c r="G12" s="756"/>
      <c r="I12" s="1287"/>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3"/>
      <c r="EV12" s="333"/>
      <c r="EW12" s="333"/>
      <c r="EX12" s="333"/>
      <c r="EY12" s="333"/>
      <c r="EZ12" s="333"/>
      <c r="FA12" s="333"/>
      <c r="FB12" s="333"/>
      <c r="FC12" s="333"/>
      <c r="FD12" s="333"/>
      <c r="FE12" s="333"/>
      <c r="FF12" s="333"/>
      <c r="FG12" s="333"/>
      <c r="FH12" s="333"/>
      <c r="FI12" s="333"/>
      <c r="FJ12" s="333"/>
      <c r="FK12" s="333"/>
      <c r="FL12" s="333"/>
      <c r="FM12" s="333"/>
      <c r="FN12" s="333"/>
      <c r="FO12" s="333"/>
      <c r="FP12" s="333"/>
      <c r="FQ12" s="333"/>
      <c r="FR12" s="333"/>
      <c r="FS12" s="333"/>
      <c r="FT12" s="333"/>
      <c r="FU12" s="333"/>
      <c r="FV12" s="333"/>
      <c r="FW12" s="333"/>
      <c r="FX12" s="333"/>
      <c r="FY12" s="333"/>
      <c r="FZ12" s="333"/>
      <c r="GA12" s="333"/>
      <c r="GB12" s="333"/>
      <c r="GC12" s="333"/>
      <c r="GD12" s="333"/>
      <c r="GE12" s="333"/>
      <c r="GF12" s="333"/>
      <c r="GG12" s="333"/>
      <c r="GH12" s="333"/>
      <c r="GI12" s="333"/>
      <c r="GJ12" s="333"/>
      <c r="GK12" s="333"/>
      <c r="GL12" s="333"/>
      <c r="GM12" s="333"/>
      <c r="GN12" s="333"/>
      <c r="GO12" s="333"/>
      <c r="GP12" s="333"/>
      <c r="GQ12" s="333"/>
      <c r="GR12" s="333"/>
      <c r="GS12" s="333"/>
      <c r="GT12" s="333"/>
      <c r="GU12" s="333"/>
      <c r="GV12" s="333"/>
      <c r="GW12" s="333"/>
      <c r="GX12" s="333"/>
      <c r="GY12" s="333"/>
      <c r="GZ12" s="333"/>
      <c r="HA12" s="333"/>
      <c r="HB12" s="333"/>
      <c r="HC12" s="333"/>
      <c r="HD12" s="333"/>
      <c r="HE12" s="333"/>
      <c r="HF12" s="333"/>
      <c r="HG12" s="333"/>
      <c r="HH12" s="333"/>
      <c r="HI12" s="333"/>
      <c r="HJ12" s="333"/>
      <c r="HK12" s="333"/>
      <c r="HL12" s="333"/>
      <c r="HM12" s="333"/>
      <c r="HN12" s="333"/>
      <c r="HO12" s="333"/>
      <c r="HP12" s="333"/>
      <c r="HQ12" s="333"/>
      <c r="HR12" s="333"/>
      <c r="HS12" s="333"/>
      <c r="HT12" s="333"/>
      <c r="HU12" s="333"/>
      <c r="HV12" s="333"/>
      <c r="HW12" s="333"/>
      <c r="HX12" s="333"/>
      <c r="HY12" s="333"/>
      <c r="HZ12" s="333"/>
      <c r="IA12" s="333"/>
      <c r="IB12" s="333"/>
      <c r="IC12" s="333"/>
      <c r="ID12" s="333"/>
      <c r="IE12" s="333"/>
      <c r="IF12" s="333"/>
      <c r="IG12" s="333"/>
      <c r="IH12" s="333"/>
      <c r="II12" s="333"/>
      <c r="IJ12" s="333"/>
      <c r="IK12" s="333"/>
      <c r="IL12" s="333"/>
      <c r="IM12" s="333"/>
      <c r="IN12" s="333"/>
      <c r="IO12" s="333"/>
      <c r="IP12" s="333"/>
      <c r="IQ12" s="333"/>
      <c r="IR12" s="333"/>
      <c r="IS12" s="333"/>
      <c r="IT12" s="333"/>
    </row>
    <row r="13" spans="3:254" ht="41.25" customHeight="1">
      <c r="C13" s="1596"/>
      <c r="D13" s="1612"/>
      <c r="E13" s="1612"/>
      <c r="F13" s="1810"/>
      <c r="G13" s="756"/>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3"/>
      <c r="EM13" s="333"/>
      <c r="EN13" s="333"/>
      <c r="EO13" s="333"/>
      <c r="EP13" s="333"/>
      <c r="EQ13" s="333"/>
      <c r="ER13" s="333"/>
      <c r="ES13" s="333"/>
      <c r="ET13" s="333"/>
      <c r="EU13" s="333"/>
      <c r="EV13" s="333"/>
      <c r="EW13" s="333"/>
      <c r="EX13" s="333"/>
      <c r="EY13" s="333"/>
      <c r="EZ13" s="333"/>
      <c r="FA13" s="333"/>
      <c r="FB13" s="333"/>
      <c r="FC13" s="333"/>
      <c r="FD13" s="333"/>
      <c r="FE13" s="333"/>
      <c r="FF13" s="333"/>
      <c r="FG13" s="333"/>
      <c r="FH13" s="333"/>
      <c r="FI13" s="333"/>
      <c r="FJ13" s="333"/>
      <c r="FK13" s="333"/>
      <c r="FL13" s="333"/>
      <c r="FM13" s="333"/>
      <c r="FN13" s="333"/>
      <c r="FO13" s="333"/>
      <c r="FP13" s="333"/>
      <c r="FQ13" s="333"/>
      <c r="FR13" s="333"/>
      <c r="FS13" s="333"/>
      <c r="FT13" s="333"/>
      <c r="FU13" s="333"/>
      <c r="FV13" s="333"/>
      <c r="FW13" s="333"/>
      <c r="FX13" s="333"/>
      <c r="FY13" s="333"/>
      <c r="FZ13" s="333"/>
      <c r="GA13" s="333"/>
      <c r="GB13" s="333"/>
      <c r="GC13" s="333"/>
      <c r="GD13" s="333"/>
      <c r="GE13" s="333"/>
      <c r="GF13" s="333"/>
      <c r="GG13" s="333"/>
      <c r="GH13" s="333"/>
      <c r="GI13" s="333"/>
      <c r="GJ13" s="333"/>
      <c r="GK13" s="333"/>
      <c r="GL13" s="333"/>
      <c r="GM13" s="333"/>
      <c r="GN13" s="333"/>
      <c r="GO13" s="333"/>
      <c r="GP13" s="333"/>
      <c r="GQ13" s="333"/>
      <c r="GR13" s="333"/>
      <c r="GS13" s="333"/>
      <c r="GT13" s="333"/>
      <c r="GU13" s="333"/>
      <c r="GV13" s="333"/>
      <c r="GW13" s="333"/>
      <c r="GX13" s="333"/>
      <c r="GY13" s="333"/>
      <c r="GZ13" s="333"/>
      <c r="HA13" s="333"/>
      <c r="HB13" s="333"/>
      <c r="HC13" s="333"/>
      <c r="HD13" s="333"/>
      <c r="HE13" s="333"/>
      <c r="HF13" s="333"/>
      <c r="HG13" s="333"/>
      <c r="HH13" s="333"/>
      <c r="HI13" s="333"/>
      <c r="HJ13" s="333"/>
      <c r="HK13" s="333"/>
      <c r="HL13" s="333"/>
      <c r="HM13" s="333"/>
      <c r="HN13" s="333"/>
      <c r="HO13" s="333"/>
      <c r="HP13" s="333"/>
      <c r="HQ13" s="333"/>
      <c r="HR13" s="333"/>
      <c r="HS13" s="333"/>
      <c r="HT13" s="333"/>
      <c r="HU13" s="333"/>
      <c r="HV13" s="333"/>
      <c r="HW13" s="333"/>
      <c r="HX13" s="333"/>
      <c r="HY13" s="333"/>
      <c r="HZ13" s="333"/>
      <c r="IA13" s="333"/>
      <c r="IB13" s="333"/>
      <c r="IC13" s="333"/>
      <c r="ID13" s="333"/>
      <c r="IE13" s="333"/>
      <c r="IF13" s="333"/>
      <c r="IG13" s="333"/>
      <c r="IH13" s="333"/>
      <c r="II13" s="333"/>
      <c r="IJ13" s="333"/>
      <c r="IK13" s="333"/>
      <c r="IL13" s="333"/>
      <c r="IM13" s="333"/>
      <c r="IN13" s="333"/>
      <c r="IO13" s="333"/>
      <c r="IP13" s="333"/>
      <c r="IQ13" s="333"/>
      <c r="IR13" s="333"/>
      <c r="IS13" s="333"/>
      <c r="IT13" s="333"/>
    </row>
    <row r="14" spans="1:254" ht="23.25">
      <c r="A14" s="1271" t="s">
        <v>1159</v>
      </c>
      <c r="C14" s="1288"/>
      <c r="D14" s="1288"/>
      <c r="E14" s="1288"/>
      <c r="F14" s="1289"/>
      <c r="G14" s="756"/>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c r="DG14" s="333"/>
      <c r="DH14" s="333"/>
      <c r="DI14" s="333"/>
      <c r="DJ14" s="333"/>
      <c r="DK14" s="333"/>
      <c r="DL14" s="333"/>
      <c r="DM14" s="333"/>
      <c r="DN14" s="333"/>
      <c r="DO14" s="333"/>
      <c r="DP14" s="333"/>
      <c r="DQ14" s="333"/>
      <c r="DR14" s="333"/>
      <c r="DS14" s="333"/>
      <c r="DT14" s="333"/>
      <c r="DU14" s="333"/>
      <c r="DV14" s="333"/>
      <c r="DW14" s="333"/>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3"/>
      <c r="EV14" s="333"/>
      <c r="EW14" s="333"/>
      <c r="EX14" s="333"/>
      <c r="EY14" s="333"/>
      <c r="EZ14" s="333"/>
      <c r="FA14" s="333"/>
      <c r="FB14" s="333"/>
      <c r="FC14" s="333"/>
      <c r="FD14" s="333"/>
      <c r="FE14" s="333"/>
      <c r="FF14" s="333"/>
      <c r="FG14" s="333"/>
      <c r="FH14" s="333"/>
      <c r="FI14" s="333"/>
      <c r="FJ14" s="333"/>
      <c r="FK14" s="333"/>
      <c r="FL14" s="333"/>
      <c r="FM14" s="333"/>
      <c r="FN14" s="333"/>
      <c r="FO14" s="333"/>
      <c r="FP14" s="333"/>
      <c r="FQ14" s="333"/>
      <c r="FR14" s="333"/>
      <c r="FS14" s="333"/>
      <c r="FT14" s="333"/>
      <c r="FU14" s="333"/>
      <c r="FV14" s="333"/>
      <c r="FW14" s="333"/>
      <c r="FX14" s="333"/>
      <c r="FY14" s="333"/>
      <c r="FZ14" s="333"/>
      <c r="GA14" s="333"/>
      <c r="GB14" s="333"/>
      <c r="GC14" s="333"/>
      <c r="GD14" s="333"/>
      <c r="GE14" s="333"/>
      <c r="GF14" s="333"/>
      <c r="GG14" s="333"/>
      <c r="GH14" s="333"/>
      <c r="GI14" s="333"/>
      <c r="GJ14" s="333"/>
      <c r="GK14" s="333"/>
      <c r="GL14" s="333"/>
      <c r="GM14" s="333"/>
      <c r="GN14" s="333"/>
      <c r="GO14" s="333"/>
      <c r="GP14" s="333"/>
      <c r="GQ14" s="333"/>
      <c r="GR14" s="333"/>
      <c r="GS14" s="333"/>
      <c r="GT14" s="333"/>
      <c r="GU14" s="333"/>
      <c r="GV14" s="333"/>
      <c r="GW14" s="333"/>
      <c r="GX14" s="333"/>
      <c r="GY14" s="333"/>
      <c r="GZ14" s="333"/>
      <c r="HA14" s="333"/>
      <c r="HB14" s="333"/>
      <c r="HC14" s="333"/>
      <c r="HD14" s="333"/>
      <c r="HE14" s="333"/>
      <c r="HF14" s="333"/>
      <c r="HG14" s="333"/>
      <c r="HH14" s="333"/>
      <c r="HI14" s="333"/>
      <c r="HJ14" s="333"/>
      <c r="HK14" s="333"/>
      <c r="HL14" s="333"/>
      <c r="HM14" s="333"/>
      <c r="HN14" s="333"/>
      <c r="HO14" s="333"/>
      <c r="HP14" s="333"/>
      <c r="HQ14" s="333"/>
      <c r="HR14" s="333"/>
      <c r="HS14" s="333"/>
      <c r="HT14" s="333"/>
      <c r="HU14" s="333"/>
      <c r="HV14" s="333"/>
      <c r="HW14" s="333"/>
      <c r="HX14" s="333"/>
      <c r="HY14" s="333"/>
      <c r="HZ14" s="333"/>
      <c r="IA14" s="333"/>
      <c r="IB14" s="333"/>
      <c r="IC14" s="333"/>
      <c r="ID14" s="333"/>
      <c r="IE14" s="333"/>
      <c r="IF14" s="333"/>
      <c r="IG14" s="333"/>
      <c r="IH14" s="333"/>
      <c r="II14" s="333"/>
      <c r="IJ14" s="333"/>
      <c r="IK14" s="333"/>
      <c r="IL14" s="333"/>
      <c r="IM14" s="333"/>
      <c r="IN14" s="333"/>
      <c r="IO14" s="333"/>
      <c r="IP14" s="333"/>
      <c r="IQ14" s="333"/>
      <c r="IR14" s="333"/>
      <c r="IS14" s="333"/>
      <c r="IT14" s="333"/>
    </row>
    <row r="15" spans="1:254" ht="23.25">
      <c r="A15" s="1271"/>
      <c r="C15" s="1288"/>
      <c r="D15" s="1288"/>
      <c r="E15" s="1288"/>
      <c r="F15" s="1289"/>
      <c r="G15" s="756"/>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333"/>
      <c r="CZ15" s="333"/>
      <c r="DA15" s="333"/>
      <c r="DB15" s="333"/>
      <c r="DC15" s="333"/>
      <c r="DD15" s="333"/>
      <c r="DE15" s="333"/>
      <c r="DF15" s="333"/>
      <c r="DG15" s="333"/>
      <c r="DH15" s="333"/>
      <c r="DI15" s="333"/>
      <c r="DJ15" s="333"/>
      <c r="DK15" s="333"/>
      <c r="DL15" s="333"/>
      <c r="DM15" s="333"/>
      <c r="DN15" s="333"/>
      <c r="DO15" s="333"/>
      <c r="DP15" s="333"/>
      <c r="DQ15" s="333"/>
      <c r="DR15" s="333"/>
      <c r="DS15" s="333"/>
      <c r="DT15" s="333"/>
      <c r="DU15" s="333"/>
      <c r="DV15" s="333"/>
      <c r="DW15" s="333"/>
      <c r="DX15" s="333"/>
      <c r="DY15" s="333"/>
      <c r="DZ15" s="333"/>
      <c r="EA15" s="333"/>
      <c r="EB15" s="333"/>
      <c r="EC15" s="333"/>
      <c r="ED15" s="333"/>
      <c r="EE15" s="333"/>
      <c r="EF15" s="333"/>
      <c r="EG15" s="333"/>
      <c r="EH15" s="333"/>
      <c r="EI15" s="333"/>
      <c r="EJ15" s="333"/>
      <c r="EK15" s="333"/>
      <c r="EL15" s="333"/>
      <c r="EM15" s="333"/>
      <c r="EN15" s="333"/>
      <c r="EO15" s="333"/>
      <c r="EP15" s="333"/>
      <c r="EQ15" s="333"/>
      <c r="ER15" s="333"/>
      <c r="ES15" s="333"/>
      <c r="ET15" s="333"/>
      <c r="EU15" s="333"/>
      <c r="EV15" s="333"/>
      <c r="EW15" s="333"/>
      <c r="EX15" s="333"/>
      <c r="EY15" s="333"/>
      <c r="EZ15" s="333"/>
      <c r="FA15" s="333"/>
      <c r="FB15" s="333"/>
      <c r="FC15" s="333"/>
      <c r="FD15" s="333"/>
      <c r="FE15" s="333"/>
      <c r="FF15" s="333"/>
      <c r="FG15" s="333"/>
      <c r="FH15" s="333"/>
      <c r="FI15" s="333"/>
      <c r="FJ15" s="333"/>
      <c r="FK15" s="333"/>
      <c r="FL15" s="333"/>
      <c r="FM15" s="333"/>
      <c r="FN15" s="333"/>
      <c r="FO15" s="333"/>
      <c r="FP15" s="333"/>
      <c r="FQ15" s="333"/>
      <c r="FR15" s="333"/>
      <c r="FS15" s="333"/>
      <c r="FT15" s="333"/>
      <c r="FU15" s="333"/>
      <c r="FV15" s="333"/>
      <c r="FW15" s="333"/>
      <c r="FX15" s="333"/>
      <c r="FY15" s="333"/>
      <c r="FZ15" s="333"/>
      <c r="GA15" s="333"/>
      <c r="GB15" s="333"/>
      <c r="GC15" s="333"/>
      <c r="GD15" s="333"/>
      <c r="GE15" s="333"/>
      <c r="GF15" s="333"/>
      <c r="GG15" s="333"/>
      <c r="GH15" s="333"/>
      <c r="GI15" s="333"/>
      <c r="GJ15" s="333"/>
      <c r="GK15" s="333"/>
      <c r="GL15" s="333"/>
      <c r="GM15" s="333"/>
      <c r="GN15" s="333"/>
      <c r="GO15" s="333"/>
      <c r="GP15" s="333"/>
      <c r="GQ15" s="333"/>
      <c r="GR15" s="333"/>
      <c r="GS15" s="333"/>
      <c r="GT15" s="333"/>
      <c r="GU15" s="333"/>
      <c r="GV15" s="333"/>
      <c r="GW15" s="333"/>
      <c r="GX15" s="333"/>
      <c r="GY15" s="333"/>
      <c r="GZ15" s="333"/>
      <c r="HA15" s="333"/>
      <c r="HB15" s="333"/>
      <c r="HC15" s="333"/>
      <c r="HD15" s="333"/>
      <c r="HE15" s="333"/>
      <c r="HF15" s="333"/>
      <c r="HG15" s="333"/>
      <c r="HH15" s="333"/>
      <c r="HI15" s="333"/>
      <c r="HJ15" s="333"/>
      <c r="HK15" s="333"/>
      <c r="HL15" s="333"/>
      <c r="HM15" s="333"/>
      <c r="HN15" s="333"/>
      <c r="HO15" s="333"/>
      <c r="HP15" s="333"/>
      <c r="HQ15" s="333"/>
      <c r="HR15" s="333"/>
      <c r="HS15" s="333"/>
      <c r="HT15" s="333"/>
      <c r="HU15" s="333"/>
      <c r="HV15" s="333"/>
      <c r="HW15" s="333"/>
      <c r="HX15" s="333"/>
      <c r="HY15" s="333"/>
      <c r="HZ15" s="333"/>
      <c r="IA15" s="333"/>
      <c r="IB15" s="333"/>
      <c r="IC15" s="333"/>
      <c r="ID15" s="333"/>
      <c r="IE15" s="333"/>
      <c r="IF15" s="333"/>
      <c r="IG15" s="333"/>
      <c r="IH15" s="333"/>
      <c r="II15" s="333"/>
      <c r="IJ15" s="333"/>
      <c r="IK15" s="333"/>
      <c r="IL15" s="333"/>
      <c r="IM15" s="333"/>
      <c r="IN15" s="333"/>
      <c r="IO15" s="333"/>
      <c r="IP15" s="333"/>
      <c r="IQ15" s="333"/>
      <c r="IR15" s="333"/>
      <c r="IS15" s="333"/>
      <c r="IT15" s="333"/>
    </row>
    <row r="16" spans="2:254" ht="22.5" customHeight="1">
      <c r="B16" s="1271" t="s">
        <v>1060</v>
      </c>
      <c r="C16" s="1288"/>
      <c r="D16" s="1288"/>
      <c r="E16" s="1288"/>
      <c r="F16" s="1289"/>
      <c r="G16" s="756"/>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c r="EJ16" s="333"/>
      <c r="EK16" s="333"/>
      <c r="EL16" s="333"/>
      <c r="EM16" s="333"/>
      <c r="EN16" s="333"/>
      <c r="EO16" s="333"/>
      <c r="EP16" s="333"/>
      <c r="EQ16" s="333"/>
      <c r="ER16" s="333"/>
      <c r="ES16" s="333"/>
      <c r="ET16" s="333"/>
      <c r="EU16" s="333"/>
      <c r="EV16" s="333"/>
      <c r="EW16" s="333"/>
      <c r="EX16" s="333"/>
      <c r="EY16" s="333"/>
      <c r="EZ16" s="333"/>
      <c r="FA16" s="333"/>
      <c r="FB16" s="333"/>
      <c r="FC16" s="333"/>
      <c r="FD16" s="333"/>
      <c r="FE16" s="333"/>
      <c r="FF16" s="333"/>
      <c r="FG16" s="333"/>
      <c r="FH16" s="333"/>
      <c r="FI16" s="333"/>
      <c r="FJ16" s="333"/>
      <c r="FK16" s="333"/>
      <c r="FL16" s="333"/>
      <c r="FM16" s="333"/>
      <c r="FN16" s="333"/>
      <c r="FO16" s="333"/>
      <c r="FP16" s="333"/>
      <c r="FQ16" s="333"/>
      <c r="FR16" s="333"/>
      <c r="FS16" s="333"/>
      <c r="FT16" s="333"/>
      <c r="FU16" s="333"/>
      <c r="FV16" s="333"/>
      <c r="FW16" s="333"/>
      <c r="FX16" s="333"/>
      <c r="FY16" s="333"/>
      <c r="FZ16" s="333"/>
      <c r="GA16" s="333"/>
      <c r="GB16" s="333"/>
      <c r="GC16" s="333"/>
      <c r="GD16" s="333"/>
      <c r="GE16" s="333"/>
      <c r="GF16" s="333"/>
      <c r="GG16" s="333"/>
      <c r="GH16" s="333"/>
      <c r="GI16" s="333"/>
      <c r="GJ16" s="333"/>
      <c r="GK16" s="333"/>
      <c r="GL16" s="333"/>
      <c r="GM16" s="333"/>
      <c r="GN16" s="333"/>
      <c r="GO16" s="333"/>
      <c r="GP16" s="333"/>
      <c r="GQ16" s="333"/>
      <c r="GR16" s="333"/>
      <c r="GS16" s="333"/>
      <c r="GT16" s="333"/>
      <c r="GU16" s="333"/>
      <c r="GV16" s="333"/>
      <c r="GW16" s="333"/>
      <c r="GX16" s="333"/>
      <c r="GY16" s="333"/>
      <c r="GZ16" s="333"/>
      <c r="HA16" s="333"/>
      <c r="HB16" s="333"/>
      <c r="HC16" s="333"/>
      <c r="HD16" s="333"/>
      <c r="HE16" s="333"/>
      <c r="HF16" s="333"/>
      <c r="HG16" s="333"/>
      <c r="HH16" s="333"/>
      <c r="HI16" s="333"/>
      <c r="HJ16" s="333"/>
      <c r="HK16" s="333"/>
      <c r="HL16" s="333"/>
      <c r="HM16" s="333"/>
      <c r="HN16" s="333"/>
      <c r="HO16" s="333"/>
      <c r="HP16" s="333"/>
      <c r="HQ16" s="333"/>
      <c r="HR16" s="333"/>
      <c r="HS16" s="333"/>
      <c r="HT16" s="333"/>
      <c r="HU16" s="333"/>
      <c r="HV16" s="333"/>
      <c r="HW16" s="333"/>
      <c r="HX16" s="333"/>
      <c r="HY16" s="333"/>
      <c r="HZ16" s="333"/>
      <c r="IA16" s="333"/>
      <c r="IB16" s="333"/>
      <c r="IC16" s="333"/>
      <c r="ID16" s="333"/>
      <c r="IE16" s="333"/>
      <c r="IF16" s="333"/>
      <c r="IG16" s="333"/>
      <c r="IH16" s="333"/>
      <c r="II16" s="333"/>
      <c r="IJ16" s="333"/>
      <c r="IK16" s="333"/>
      <c r="IL16" s="333"/>
      <c r="IM16" s="333"/>
      <c r="IN16" s="333"/>
      <c r="IO16" s="333"/>
      <c r="IP16" s="333"/>
      <c r="IQ16" s="333"/>
      <c r="IR16" s="333"/>
      <c r="IS16" s="333"/>
      <c r="IT16" s="333"/>
    </row>
    <row r="17" spans="2:254" ht="23.25" customHeight="1">
      <c r="B17" s="1290" t="s">
        <v>962</v>
      </c>
      <c r="C17" s="753"/>
      <c r="D17" s="753"/>
      <c r="E17" s="753"/>
      <c r="F17" s="355">
        <f>SUM(C17:E17)</f>
        <v>0</v>
      </c>
      <c r="G17" s="756"/>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3"/>
      <c r="EV17" s="333"/>
      <c r="EW17" s="333"/>
      <c r="EX17" s="333"/>
      <c r="EY17" s="333"/>
      <c r="EZ17" s="333"/>
      <c r="FA17" s="333"/>
      <c r="FB17" s="333"/>
      <c r="FC17" s="333"/>
      <c r="FD17" s="333"/>
      <c r="FE17" s="333"/>
      <c r="FF17" s="333"/>
      <c r="FG17" s="333"/>
      <c r="FH17" s="333"/>
      <c r="FI17" s="333"/>
      <c r="FJ17" s="333"/>
      <c r="FK17" s="333"/>
      <c r="FL17" s="333"/>
      <c r="FM17" s="333"/>
      <c r="FN17" s="333"/>
      <c r="FO17" s="333"/>
      <c r="FP17" s="333"/>
      <c r="FQ17" s="333"/>
      <c r="FR17" s="333"/>
      <c r="FS17" s="333"/>
      <c r="FT17" s="333"/>
      <c r="FU17" s="333"/>
      <c r="FV17" s="333"/>
      <c r="FW17" s="333"/>
      <c r="FX17" s="333"/>
      <c r="FY17" s="333"/>
      <c r="FZ17" s="333"/>
      <c r="GA17" s="333"/>
      <c r="GB17" s="333"/>
      <c r="GC17" s="333"/>
      <c r="GD17" s="333"/>
      <c r="GE17" s="333"/>
      <c r="GF17" s="333"/>
      <c r="GG17" s="333"/>
      <c r="GH17" s="333"/>
      <c r="GI17" s="333"/>
      <c r="GJ17" s="333"/>
      <c r="GK17" s="333"/>
      <c r="GL17" s="333"/>
      <c r="GM17" s="333"/>
      <c r="GN17" s="333"/>
      <c r="GO17" s="333"/>
      <c r="GP17" s="333"/>
      <c r="GQ17" s="333"/>
      <c r="GR17" s="333"/>
      <c r="GS17" s="333"/>
      <c r="GT17" s="333"/>
      <c r="GU17" s="333"/>
      <c r="GV17" s="333"/>
      <c r="GW17" s="333"/>
      <c r="GX17" s="333"/>
      <c r="GY17" s="333"/>
      <c r="GZ17" s="333"/>
      <c r="HA17" s="333"/>
      <c r="HB17" s="333"/>
      <c r="HC17" s="333"/>
      <c r="HD17" s="333"/>
      <c r="HE17" s="333"/>
      <c r="HF17" s="333"/>
      <c r="HG17" s="333"/>
      <c r="HH17" s="333"/>
      <c r="HI17" s="333"/>
      <c r="HJ17" s="333"/>
      <c r="HK17" s="333"/>
      <c r="HL17" s="333"/>
      <c r="HM17" s="333"/>
      <c r="HN17" s="333"/>
      <c r="HO17" s="333"/>
      <c r="HP17" s="333"/>
      <c r="HQ17" s="333"/>
      <c r="HR17" s="333"/>
      <c r="HS17" s="333"/>
      <c r="HT17" s="333"/>
      <c r="HU17" s="333"/>
      <c r="HV17" s="333"/>
      <c r="HW17" s="333"/>
      <c r="HX17" s="333"/>
      <c r="HY17" s="333"/>
      <c r="HZ17" s="333"/>
      <c r="IA17" s="333"/>
      <c r="IB17" s="333"/>
      <c r="IC17" s="333"/>
      <c r="ID17" s="333"/>
      <c r="IE17" s="333"/>
      <c r="IF17" s="333"/>
      <c r="IG17" s="333"/>
      <c r="IH17" s="333"/>
      <c r="II17" s="333"/>
      <c r="IJ17" s="333"/>
      <c r="IK17" s="333"/>
      <c r="IL17" s="333"/>
      <c r="IM17" s="333"/>
      <c r="IN17" s="333"/>
      <c r="IO17" s="333"/>
      <c r="IP17" s="333"/>
      <c r="IQ17" s="333"/>
      <c r="IR17" s="333"/>
      <c r="IS17" s="333"/>
      <c r="IT17" s="333"/>
    </row>
    <row r="18" spans="2:254" ht="23.25">
      <c r="B18" s="1290" t="s">
        <v>287</v>
      </c>
      <c r="C18" s="753"/>
      <c r="D18" s="753"/>
      <c r="E18" s="753"/>
      <c r="F18" s="355">
        <f>SUM(C18:E18)</f>
        <v>0</v>
      </c>
      <c r="G18" s="756"/>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c r="DG18" s="333"/>
      <c r="DH18" s="333"/>
      <c r="DI18" s="333"/>
      <c r="DJ18" s="333"/>
      <c r="DK18" s="333"/>
      <c r="DL18" s="333"/>
      <c r="DM18" s="333"/>
      <c r="DN18" s="333"/>
      <c r="DO18" s="333"/>
      <c r="DP18" s="333"/>
      <c r="DQ18" s="333"/>
      <c r="DR18" s="333"/>
      <c r="DS18" s="333"/>
      <c r="DT18" s="333"/>
      <c r="DU18" s="333"/>
      <c r="DV18" s="333"/>
      <c r="DW18" s="333"/>
      <c r="DX18" s="333"/>
      <c r="DY18" s="333"/>
      <c r="DZ18" s="333"/>
      <c r="EA18" s="333"/>
      <c r="EB18" s="333"/>
      <c r="EC18" s="333"/>
      <c r="ED18" s="333"/>
      <c r="EE18" s="333"/>
      <c r="EF18" s="333"/>
      <c r="EG18" s="333"/>
      <c r="EH18" s="333"/>
      <c r="EI18" s="333"/>
      <c r="EJ18" s="333"/>
      <c r="EK18" s="333"/>
      <c r="EL18" s="333"/>
      <c r="EM18" s="333"/>
      <c r="EN18" s="333"/>
      <c r="EO18" s="333"/>
      <c r="EP18" s="333"/>
      <c r="EQ18" s="333"/>
      <c r="ER18" s="333"/>
      <c r="ES18" s="333"/>
      <c r="ET18" s="333"/>
      <c r="EU18" s="333"/>
      <c r="EV18" s="333"/>
      <c r="EW18" s="333"/>
      <c r="EX18" s="333"/>
      <c r="EY18" s="333"/>
      <c r="EZ18" s="333"/>
      <c r="FA18" s="333"/>
      <c r="FB18" s="333"/>
      <c r="FC18" s="333"/>
      <c r="FD18" s="333"/>
      <c r="FE18" s="333"/>
      <c r="FF18" s="333"/>
      <c r="FG18" s="333"/>
      <c r="FH18" s="333"/>
      <c r="FI18" s="333"/>
      <c r="FJ18" s="333"/>
      <c r="FK18" s="333"/>
      <c r="FL18" s="333"/>
      <c r="FM18" s="333"/>
      <c r="FN18" s="333"/>
      <c r="FO18" s="333"/>
      <c r="FP18" s="333"/>
      <c r="FQ18" s="333"/>
      <c r="FR18" s="333"/>
      <c r="FS18" s="333"/>
      <c r="FT18" s="333"/>
      <c r="FU18" s="333"/>
      <c r="FV18" s="333"/>
      <c r="FW18" s="333"/>
      <c r="FX18" s="333"/>
      <c r="FY18" s="333"/>
      <c r="FZ18" s="333"/>
      <c r="GA18" s="333"/>
      <c r="GB18" s="333"/>
      <c r="GC18" s="333"/>
      <c r="GD18" s="333"/>
      <c r="GE18" s="333"/>
      <c r="GF18" s="333"/>
      <c r="GG18" s="333"/>
      <c r="GH18" s="333"/>
      <c r="GI18" s="333"/>
      <c r="GJ18" s="333"/>
      <c r="GK18" s="333"/>
      <c r="GL18" s="333"/>
      <c r="GM18" s="333"/>
      <c r="GN18" s="333"/>
      <c r="GO18" s="333"/>
      <c r="GP18" s="333"/>
      <c r="GQ18" s="333"/>
      <c r="GR18" s="333"/>
      <c r="GS18" s="333"/>
      <c r="GT18" s="333"/>
      <c r="GU18" s="333"/>
      <c r="GV18" s="333"/>
      <c r="GW18" s="333"/>
      <c r="GX18" s="333"/>
      <c r="GY18" s="333"/>
      <c r="GZ18" s="333"/>
      <c r="HA18" s="333"/>
      <c r="HB18" s="333"/>
      <c r="HC18" s="333"/>
      <c r="HD18" s="333"/>
      <c r="HE18" s="333"/>
      <c r="HF18" s="333"/>
      <c r="HG18" s="333"/>
      <c r="HH18" s="333"/>
      <c r="HI18" s="333"/>
      <c r="HJ18" s="333"/>
      <c r="HK18" s="333"/>
      <c r="HL18" s="333"/>
      <c r="HM18" s="333"/>
      <c r="HN18" s="333"/>
      <c r="HO18" s="333"/>
      <c r="HP18" s="333"/>
      <c r="HQ18" s="333"/>
      <c r="HR18" s="333"/>
      <c r="HS18" s="333"/>
      <c r="HT18" s="333"/>
      <c r="HU18" s="333"/>
      <c r="HV18" s="333"/>
      <c r="HW18" s="333"/>
      <c r="HX18" s="333"/>
      <c r="HY18" s="333"/>
      <c r="HZ18" s="333"/>
      <c r="IA18" s="333"/>
      <c r="IB18" s="333"/>
      <c r="IC18" s="333"/>
      <c r="ID18" s="333"/>
      <c r="IE18" s="333"/>
      <c r="IF18" s="333"/>
      <c r="IG18" s="333"/>
      <c r="IH18" s="333"/>
      <c r="II18" s="333"/>
      <c r="IJ18" s="333"/>
      <c r="IK18" s="333"/>
      <c r="IL18" s="333"/>
      <c r="IM18" s="333"/>
      <c r="IN18" s="333"/>
      <c r="IO18" s="333"/>
      <c r="IP18" s="333"/>
      <c r="IQ18" s="333"/>
      <c r="IR18" s="333"/>
      <c r="IS18" s="333"/>
      <c r="IT18" s="333"/>
    </row>
    <row r="19" spans="2:254" ht="23.25">
      <c r="B19" s="1291"/>
      <c r="C19" s="753"/>
      <c r="D19" s="753"/>
      <c r="E19" s="753"/>
      <c r="F19" s="355">
        <f>SUM(C19:E19)</f>
        <v>0</v>
      </c>
      <c r="G19" s="756"/>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333"/>
      <c r="EY19" s="333"/>
      <c r="EZ19" s="333"/>
      <c r="FA19" s="333"/>
      <c r="FB19" s="333"/>
      <c r="FC19" s="333"/>
      <c r="FD19" s="333"/>
      <c r="FE19" s="333"/>
      <c r="FF19" s="333"/>
      <c r="FG19" s="333"/>
      <c r="FH19" s="333"/>
      <c r="FI19" s="333"/>
      <c r="FJ19" s="333"/>
      <c r="FK19" s="333"/>
      <c r="FL19" s="333"/>
      <c r="FM19" s="333"/>
      <c r="FN19" s="333"/>
      <c r="FO19" s="333"/>
      <c r="FP19" s="333"/>
      <c r="FQ19" s="333"/>
      <c r="FR19" s="333"/>
      <c r="FS19" s="333"/>
      <c r="FT19" s="333"/>
      <c r="FU19" s="333"/>
      <c r="FV19" s="333"/>
      <c r="FW19" s="333"/>
      <c r="FX19" s="333"/>
      <c r="FY19" s="333"/>
      <c r="FZ19" s="333"/>
      <c r="GA19" s="333"/>
      <c r="GB19" s="333"/>
      <c r="GC19" s="333"/>
      <c r="GD19" s="333"/>
      <c r="GE19" s="333"/>
      <c r="GF19" s="333"/>
      <c r="GG19" s="333"/>
      <c r="GH19" s="333"/>
      <c r="GI19" s="333"/>
      <c r="GJ19" s="333"/>
      <c r="GK19" s="333"/>
      <c r="GL19" s="333"/>
      <c r="GM19" s="333"/>
      <c r="GN19" s="333"/>
      <c r="GO19" s="333"/>
      <c r="GP19" s="333"/>
      <c r="GQ19" s="333"/>
      <c r="GR19" s="333"/>
      <c r="GS19" s="333"/>
      <c r="GT19" s="333"/>
      <c r="GU19" s="333"/>
      <c r="GV19" s="333"/>
      <c r="GW19" s="333"/>
      <c r="GX19" s="333"/>
      <c r="GY19" s="333"/>
      <c r="GZ19" s="333"/>
      <c r="HA19" s="333"/>
      <c r="HB19" s="333"/>
      <c r="HC19" s="333"/>
      <c r="HD19" s="333"/>
      <c r="HE19" s="333"/>
      <c r="HF19" s="333"/>
      <c r="HG19" s="333"/>
      <c r="HH19" s="333"/>
      <c r="HI19" s="333"/>
      <c r="HJ19" s="333"/>
      <c r="HK19" s="333"/>
      <c r="HL19" s="333"/>
      <c r="HM19" s="333"/>
      <c r="HN19" s="333"/>
      <c r="HO19" s="333"/>
      <c r="HP19" s="333"/>
      <c r="HQ19" s="333"/>
      <c r="HR19" s="333"/>
      <c r="HS19" s="333"/>
      <c r="HT19" s="333"/>
      <c r="HU19" s="333"/>
      <c r="HV19" s="333"/>
      <c r="HW19" s="333"/>
      <c r="HX19" s="333"/>
      <c r="HY19" s="333"/>
      <c r="HZ19" s="333"/>
      <c r="IA19" s="333"/>
      <c r="IB19" s="333"/>
      <c r="IC19" s="333"/>
      <c r="ID19" s="333"/>
      <c r="IE19" s="333"/>
      <c r="IF19" s="333"/>
      <c r="IG19" s="333"/>
      <c r="IH19" s="333"/>
      <c r="II19" s="333"/>
      <c r="IJ19" s="333"/>
      <c r="IK19" s="333"/>
      <c r="IL19" s="333"/>
      <c r="IM19" s="333"/>
      <c r="IN19" s="333"/>
      <c r="IO19" s="333"/>
      <c r="IP19" s="333"/>
      <c r="IQ19" s="333"/>
      <c r="IR19" s="333"/>
      <c r="IS19" s="333"/>
      <c r="IT19" s="333"/>
    </row>
    <row r="20" spans="2:254" ht="23.25">
      <c r="B20" s="1291"/>
      <c r="C20" s="753"/>
      <c r="D20" s="753"/>
      <c r="E20" s="753"/>
      <c r="F20" s="1292">
        <f>SUM(C20:E20)</f>
        <v>0</v>
      </c>
      <c r="G20" s="756"/>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3"/>
      <c r="EV20" s="333"/>
      <c r="EW20" s="333"/>
      <c r="EX20" s="333"/>
      <c r="EY20" s="333"/>
      <c r="EZ20" s="333"/>
      <c r="FA20" s="333"/>
      <c r="FB20" s="333"/>
      <c r="FC20" s="333"/>
      <c r="FD20" s="333"/>
      <c r="FE20" s="333"/>
      <c r="FF20" s="333"/>
      <c r="FG20" s="333"/>
      <c r="FH20" s="333"/>
      <c r="FI20" s="333"/>
      <c r="FJ20" s="333"/>
      <c r="FK20" s="333"/>
      <c r="FL20" s="333"/>
      <c r="FM20" s="333"/>
      <c r="FN20" s="333"/>
      <c r="FO20" s="333"/>
      <c r="FP20" s="333"/>
      <c r="FQ20" s="333"/>
      <c r="FR20" s="333"/>
      <c r="FS20" s="333"/>
      <c r="FT20" s="333"/>
      <c r="FU20" s="333"/>
      <c r="FV20" s="333"/>
      <c r="FW20" s="333"/>
      <c r="FX20" s="333"/>
      <c r="FY20" s="333"/>
      <c r="FZ20" s="333"/>
      <c r="GA20" s="333"/>
      <c r="GB20" s="333"/>
      <c r="GC20" s="333"/>
      <c r="GD20" s="333"/>
      <c r="GE20" s="333"/>
      <c r="GF20" s="333"/>
      <c r="GG20" s="333"/>
      <c r="GH20" s="333"/>
      <c r="GI20" s="333"/>
      <c r="GJ20" s="333"/>
      <c r="GK20" s="333"/>
      <c r="GL20" s="333"/>
      <c r="GM20" s="333"/>
      <c r="GN20" s="333"/>
      <c r="GO20" s="333"/>
      <c r="GP20" s="333"/>
      <c r="GQ20" s="333"/>
      <c r="GR20" s="333"/>
      <c r="GS20" s="333"/>
      <c r="GT20" s="333"/>
      <c r="GU20" s="333"/>
      <c r="GV20" s="333"/>
      <c r="GW20" s="333"/>
      <c r="GX20" s="333"/>
      <c r="GY20" s="333"/>
      <c r="GZ20" s="333"/>
      <c r="HA20" s="333"/>
      <c r="HB20" s="333"/>
      <c r="HC20" s="333"/>
      <c r="HD20" s="333"/>
      <c r="HE20" s="333"/>
      <c r="HF20" s="333"/>
      <c r="HG20" s="333"/>
      <c r="HH20" s="333"/>
      <c r="HI20" s="333"/>
      <c r="HJ20" s="333"/>
      <c r="HK20" s="333"/>
      <c r="HL20" s="333"/>
      <c r="HM20" s="333"/>
      <c r="HN20" s="333"/>
      <c r="HO20" s="333"/>
      <c r="HP20" s="333"/>
      <c r="HQ20" s="333"/>
      <c r="HR20" s="333"/>
      <c r="HS20" s="333"/>
      <c r="HT20" s="333"/>
      <c r="HU20" s="333"/>
      <c r="HV20" s="333"/>
      <c r="HW20" s="333"/>
      <c r="HX20" s="333"/>
      <c r="HY20" s="333"/>
      <c r="HZ20" s="333"/>
      <c r="IA20" s="333"/>
      <c r="IB20" s="333"/>
      <c r="IC20" s="333"/>
      <c r="ID20" s="333"/>
      <c r="IE20" s="333"/>
      <c r="IF20" s="333"/>
      <c r="IG20" s="333"/>
      <c r="IH20" s="333"/>
      <c r="II20" s="333"/>
      <c r="IJ20" s="333"/>
      <c r="IK20" s="333"/>
      <c r="IL20" s="333"/>
      <c r="IM20" s="333"/>
      <c r="IN20" s="333"/>
      <c r="IO20" s="333"/>
      <c r="IP20" s="333"/>
      <c r="IQ20" s="333"/>
      <c r="IR20" s="333"/>
      <c r="IS20" s="333"/>
      <c r="IT20" s="333"/>
    </row>
    <row r="21" spans="2:254" ht="24" thickBot="1">
      <c r="B21" s="1291"/>
      <c r="C21" s="1293"/>
      <c r="D21" s="1293"/>
      <c r="E21" s="1293"/>
      <c r="F21" s="1285">
        <f>SUM(C21:E21)</f>
        <v>0</v>
      </c>
      <c r="G21" s="756"/>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3"/>
      <c r="EV21" s="333"/>
      <c r="EW21" s="333"/>
      <c r="EX21" s="333"/>
      <c r="EY21" s="333"/>
      <c r="EZ21" s="333"/>
      <c r="FA21" s="333"/>
      <c r="FB21" s="333"/>
      <c r="FC21" s="333"/>
      <c r="FD21" s="333"/>
      <c r="FE21" s="333"/>
      <c r="FF21" s="333"/>
      <c r="FG21" s="333"/>
      <c r="FH21" s="333"/>
      <c r="FI21" s="333"/>
      <c r="FJ21" s="333"/>
      <c r="FK21" s="333"/>
      <c r="FL21" s="333"/>
      <c r="FM21" s="333"/>
      <c r="FN21" s="333"/>
      <c r="FO21" s="333"/>
      <c r="FP21" s="333"/>
      <c r="FQ21" s="333"/>
      <c r="FR21" s="333"/>
      <c r="FS21" s="333"/>
      <c r="FT21" s="333"/>
      <c r="FU21" s="333"/>
      <c r="FV21" s="333"/>
      <c r="FW21" s="333"/>
      <c r="FX21" s="333"/>
      <c r="FY21" s="333"/>
      <c r="FZ21" s="333"/>
      <c r="GA21" s="333"/>
      <c r="GB21" s="333"/>
      <c r="GC21" s="333"/>
      <c r="GD21" s="333"/>
      <c r="GE21" s="333"/>
      <c r="GF21" s="333"/>
      <c r="GG21" s="333"/>
      <c r="GH21" s="333"/>
      <c r="GI21" s="333"/>
      <c r="GJ21" s="333"/>
      <c r="GK21" s="333"/>
      <c r="GL21" s="333"/>
      <c r="GM21" s="333"/>
      <c r="GN21" s="333"/>
      <c r="GO21" s="333"/>
      <c r="GP21" s="333"/>
      <c r="GQ21" s="333"/>
      <c r="GR21" s="333"/>
      <c r="GS21" s="333"/>
      <c r="GT21" s="333"/>
      <c r="GU21" s="333"/>
      <c r="GV21" s="333"/>
      <c r="GW21" s="333"/>
      <c r="GX21" s="333"/>
      <c r="GY21" s="333"/>
      <c r="GZ21" s="333"/>
      <c r="HA21" s="333"/>
      <c r="HB21" s="333"/>
      <c r="HC21" s="333"/>
      <c r="HD21" s="333"/>
      <c r="HE21" s="333"/>
      <c r="HF21" s="333"/>
      <c r="HG21" s="333"/>
      <c r="HH21" s="333"/>
      <c r="HI21" s="333"/>
      <c r="HJ21" s="333"/>
      <c r="HK21" s="333"/>
      <c r="HL21" s="333"/>
      <c r="HM21" s="333"/>
      <c r="HN21" s="333"/>
      <c r="HO21" s="333"/>
      <c r="HP21" s="333"/>
      <c r="HQ21" s="333"/>
      <c r="HR21" s="333"/>
      <c r="HS21" s="333"/>
      <c r="HT21" s="333"/>
      <c r="HU21" s="333"/>
      <c r="HV21" s="333"/>
      <c r="HW21" s="333"/>
      <c r="HX21" s="333"/>
      <c r="HY21" s="333"/>
      <c r="HZ21" s="333"/>
      <c r="IA21" s="333"/>
      <c r="IB21" s="333"/>
      <c r="IC21" s="333"/>
      <c r="ID21" s="333"/>
      <c r="IE21" s="333"/>
      <c r="IF21" s="333"/>
      <c r="IG21" s="333"/>
      <c r="IH21" s="333"/>
      <c r="II21" s="333"/>
      <c r="IJ21" s="333"/>
      <c r="IK21" s="333"/>
      <c r="IL21" s="333"/>
      <c r="IM21" s="333"/>
      <c r="IN21" s="333"/>
      <c r="IO21" s="333"/>
      <c r="IP21" s="333"/>
      <c r="IQ21" s="333"/>
      <c r="IR21" s="333"/>
      <c r="IS21" s="333"/>
      <c r="IT21" s="333"/>
    </row>
    <row r="22" spans="2:254" ht="24" thickBot="1">
      <c r="B22" s="1271" t="s">
        <v>969</v>
      </c>
      <c r="C22" s="1294">
        <f>SUM(C17:C21)</f>
        <v>0</v>
      </c>
      <c r="D22" s="1294">
        <f>SUM(D17:D21)</f>
        <v>0</v>
      </c>
      <c r="E22" s="1294">
        <f>SUM(E17:E21)</f>
        <v>0</v>
      </c>
      <c r="F22" s="1294">
        <f>SUM(F17:F21)</f>
        <v>0</v>
      </c>
      <c r="G22" s="756"/>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3"/>
      <c r="EV22" s="333"/>
      <c r="EW22" s="333"/>
      <c r="EX22" s="333"/>
      <c r="EY22" s="333"/>
      <c r="EZ22" s="333"/>
      <c r="FA22" s="333"/>
      <c r="FB22" s="333"/>
      <c r="FC22" s="333"/>
      <c r="FD22" s="333"/>
      <c r="FE22" s="333"/>
      <c r="FF22" s="333"/>
      <c r="FG22" s="333"/>
      <c r="FH22" s="333"/>
      <c r="FI22" s="333"/>
      <c r="FJ22" s="333"/>
      <c r="FK22" s="333"/>
      <c r="FL22" s="333"/>
      <c r="FM22" s="333"/>
      <c r="FN22" s="333"/>
      <c r="FO22" s="333"/>
      <c r="FP22" s="333"/>
      <c r="FQ22" s="333"/>
      <c r="FR22" s="333"/>
      <c r="FS22" s="333"/>
      <c r="FT22" s="333"/>
      <c r="FU22" s="333"/>
      <c r="FV22" s="333"/>
      <c r="FW22" s="333"/>
      <c r="FX22" s="333"/>
      <c r="FY22" s="333"/>
      <c r="FZ22" s="333"/>
      <c r="GA22" s="333"/>
      <c r="GB22" s="333"/>
      <c r="GC22" s="333"/>
      <c r="GD22" s="333"/>
      <c r="GE22" s="333"/>
      <c r="GF22" s="333"/>
      <c r="GG22" s="333"/>
      <c r="GH22" s="333"/>
      <c r="GI22" s="333"/>
      <c r="GJ22" s="333"/>
      <c r="GK22" s="333"/>
      <c r="GL22" s="333"/>
      <c r="GM22" s="333"/>
      <c r="GN22" s="333"/>
      <c r="GO22" s="333"/>
      <c r="GP22" s="333"/>
      <c r="GQ22" s="333"/>
      <c r="GR22" s="333"/>
      <c r="GS22" s="333"/>
      <c r="GT22" s="333"/>
      <c r="GU22" s="333"/>
      <c r="GV22" s="333"/>
      <c r="GW22" s="333"/>
      <c r="GX22" s="333"/>
      <c r="GY22" s="333"/>
      <c r="GZ22" s="333"/>
      <c r="HA22" s="333"/>
      <c r="HB22" s="333"/>
      <c r="HC22" s="333"/>
      <c r="HD22" s="333"/>
      <c r="HE22" s="333"/>
      <c r="HF22" s="333"/>
      <c r="HG22" s="333"/>
      <c r="HH22" s="333"/>
      <c r="HI22" s="333"/>
      <c r="HJ22" s="333"/>
      <c r="HK22" s="333"/>
      <c r="HL22" s="333"/>
      <c r="HM22" s="333"/>
      <c r="HN22" s="333"/>
      <c r="HO22" s="333"/>
      <c r="HP22" s="333"/>
      <c r="HQ22" s="333"/>
      <c r="HR22" s="333"/>
      <c r="HS22" s="333"/>
      <c r="HT22" s="333"/>
      <c r="HU22" s="333"/>
      <c r="HV22" s="333"/>
      <c r="HW22" s="333"/>
      <c r="HX22" s="333"/>
      <c r="HY22" s="333"/>
      <c r="HZ22" s="333"/>
      <c r="IA22" s="333"/>
      <c r="IB22" s="333"/>
      <c r="IC22" s="333"/>
      <c r="ID22" s="333"/>
      <c r="IE22" s="333"/>
      <c r="IF22" s="333"/>
      <c r="IG22" s="333"/>
      <c r="IH22" s="333"/>
      <c r="II22" s="333"/>
      <c r="IJ22" s="333"/>
      <c r="IK22" s="333"/>
      <c r="IL22" s="333"/>
      <c r="IM22" s="333"/>
      <c r="IN22" s="333"/>
      <c r="IO22" s="333"/>
      <c r="IP22" s="333"/>
      <c r="IQ22" s="333"/>
      <c r="IR22" s="333"/>
      <c r="IS22" s="333"/>
      <c r="IT22" s="333"/>
    </row>
    <row r="23" spans="2:254" ht="24" thickTop="1">
      <c r="B23" s="1271"/>
      <c r="C23" s="1288"/>
      <c r="D23" s="1288"/>
      <c r="E23" s="1288"/>
      <c r="F23" s="1289"/>
      <c r="G23" s="756"/>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333"/>
      <c r="EJ23" s="333"/>
      <c r="EK23" s="333"/>
      <c r="EL23" s="333"/>
      <c r="EM23" s="333"/>
      <c r="EN23" s="333"/>
      <c r="EO23" s="333"/>
      <c r="EP23" s="333"/>
      <c r="EQ23" s="333"/>
      <c r="ER23" s="333"/>
      <c r="ES23" s="333"/>
      <c r="ET23" s="333"/>
      <c r="EU23" s="333"/>
      <c r="EV23" s="333"/>
      <c r="EW23" s="333"/>
      <c r="EX23" s="333"/>
      <c r="EY23" s="333"/>
      <c r="EZ23" s="333"/>
      <c r="FA23" s="333"/>
      <c r="FB23" s="333"/>
      <c r="FC23" s="333"/>
      <c r="FD23" s="333"/>
      <c r="FE23" s="333"/>
      <c r="FF23" s="333"/>
      <c r="FG23" s="333"/>
      <c r="FH23" s="333"/>
      <c r="FI23" s="333"/>
      <c r="FJ23" s="333"/>
      <c r="FK23" s="333"/>
      <c r="FL23" s="333"/>
      <c r="FM23" s="333"/>
      <c r="FN23" s="333"/>
      <c r="FO23" s="333"/>
      <c r="FP23" s="333"/>
      <c r="FQ23" s="333"/>
      <c r="FR23" s="333"/>
      <c r="FS23" s="333"/>
      <c r="FT23" s="333"/>
      <c r="FU23" s="333"/>
      <c r="FV23" s="333"/>
      <c r="FW23" s="333"/>
      <c r="FX23" s="333"/>
      <c r="FY23" s="333"/>
      <c r="FZ23" s="333"/>
      <c r="GA23" s="333"/>
      <c r="GB23" s="333"/>
      <c r="GC23" s="333"/>
      <c r="GD23" s="333"/>
      <c r="GE23" s="333"/>
      <c r="GF23" s="333"/>
      <c r="GG23" s="333"/>
      <c r="GH23" s="333"/>
      <c r="GI23" s="333"/>
      <c r="GJ23" s="333"/>
      <c r="GK23" s="333"/>
      <c r="GL23" s="333"/>
      <c r="GM23" s="333"/>
      <c r="GN23" s="333"/>
      <c r="GO23" s="333"/>
      <c r="GP23" s="333"/>
      <c r="GQ23" s="333"/>
      <c r="GR23" s="333"/>
      <c r="GS23" s="333"/>
      <c r="GT23" s="333"/>
      <c r="GU23" s="333"/>
      <c r="GV23" s="333"/>
      <c r="GW23" s="333"/>
      <c r="GX23" s="333"/>
      <c r="GY23" s="333"/>
      <c r="GZ23" s="333"/>
      <c r="HA23" s="333"/>
      <c r="HB23" s="333"/>
      <c r="HC23" s="333"/>
      <c r="HD23" s="333"/>
      <c r="HE23" s="333"/>
      <c r="HF23" s="333"/>
      <c r="HG23" s="333"/>
      <c r="HH23" s="333"/>
      <c r="HI23" s="333"/>
      <c r="HJ23" s="333"/>
      <c r="HK23" s="333"/>
      <c r="HL23" s="333"/>
      <c r="HM23" s="333"/>
      <c r="HN23" s="333"/>
      <c r="HO23" s="333"/>
      <c r="HP23" s="333"/>
      <c r="HQ23" s="333"/>
      <c r="HR23" s="333"/>
      <c r="HS23" s="333"/>
      <c r="HT23" s="333"/>
      <c r="HU23" s="333"/>
      <c r="HV23" s="333"/>
      <c r="HW23" s="333"/>
      <c r="HX23" s="333"/>
      <c r="HY23" s="333"/>
      <c r="HZ23" s="333"/>
      <c r="IA23" s="333"/>
      <c r="IB23" s="333"/>
      <c r="IC23" s="333"/>
      <c r="ID23" s="333"/>
      <c r="IE23" s="333"/>
      <c r="IF23" s="333"/>
      <c r="IG23" s="333"/>
      <c r="IH23" s="333"/>
      <c r="II23" s="333"/>
      <c r="IJ23" s="333"/>
      <c r="IK23" s="333"/>
      <c r="IL23" s="333"/>
      <c r="IM23" s="333"/>
      <c r="IN23" s="333"/>
      <c r="IO23" s="333"/>
      <c r="IP23" s="333"/>
      <c r="IQ23" s="333"/>
      <c r="IR23" s="333"/>
      <c r="IS23" s="333"/>
      <c r="IT23" s="333"/>
    </row>
    <row r="24" spans="1:254" ht="30" customHeight="1">
      <c r="A24" s="1271"/>
      <c r="B24" s="1271" t="s">
        <v>1061</v>
      </c>
      <c r="C24" s="1288"/>
      <c r="D24" s="1288"/>
      <c r="E24" s="1288"/>
      <c r="F24" s="1289"/>
      <c r="G24" s="756"/>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33"/>
      <c r="ET24" s="333"/>
      <c r="EU24" s="333"/>
      <c r="EV24" s="333"/>
      <c r="EW24" s="333"/>
      <c r="EX24" s="333"/>
      <c r="EY24" s="333"/>
      <c r="EZ24" s="333"/>
      <c r="FA24" s="333"/>
      <c r="FB24" s="333"/>
      <c r="FC24" s="333"/>
      <c r="FD24" s="333"/>
      <c r="FE24" s="333"/>
      <c r="FF24" s="333"/>
      <c r="FG24" s="333"/>
      <c r="FH24" s="333"/>
      <c r="FI24" s="333"/>
      <c r="FJ24" s="333"/>
      <c r="FK24" s="333"/>
      <c r="FL24" s="333"/>
      <c r="FM24" s="333"/>
      <c r="FN24" s="333"/>
      <c r="FO24" s="333"/>
      <c r="FP24" s="333"/>
      <c r="FQ24" s="333"/>
      <c r="FR24" s="333"/>
      <c r="FS24" s="333"/>
      <c r="FT24" s="333"/>
      <c r="FU24" s="333"/>
      <c r="FV24" s="333"/>
      <c r="FW24" s="333"/>
      <c r="FX24" s="333"/>
      <c r="FY24" s="333"/>
      <c r="FZ24" s="333"/>
      <c r="GA24" s="333"/>
      <c r="GB24" s="333"/>
      <c r="GC24" s="333"/>
      <c r="GD24" s="333"/>
      <c r="GE24" s="333"/>
      <c r="GF24" s="333"/>
      <c r="GG24" s="333"/>
      <c r="GH24" s="333"/>
      <c r="GI24" s="333"/>
      <c r="GJ24" s="333"/>
      <c r="GK24" s="333"/>
      <c r="GL24" s="333"/>
      <c r="GM24" s="333"/>
      <c r="GN24" s="333"/>
      <c r="GO24" s="333"/>
      <c r="GP24" s="333"/>
      <c r="GQ24" s="333"/>
      <c r="GR24" s="333"/>
      <c r="GS24" s="333"/>
      <c r="GT24" s="333"/>
      <c r="GU24" s="333"/>
      <c r="GV24" s="333"/>
      <c r="GW24" s="333"/>
      <c r="GX24" s="333"/>
      <c r="GY24" s="333"/>
      <c r="GZ24" s="333"/>
      <c r="HA24" s="333"/>
      <c r="HB24" s="333"/>
      <c r="HC24" s="333"/>
      <c r="HD24" s="333"/>
      <c r="HE24" s="333"/>
      <c r="HF24" s="333"/>
      <c r="HG24" s="333"/>
      <c r="HH24" s="333"/>
      <c r="HI24" s="333"/>
      <c r="HJ24" s="333"/>
      <c r="HK24" s="333"/>
      <c r="HL24" s="333"/>
      <c r="HM24" s="333"/>
      <c r="HN24" s="333"/>
      <c r="HO24" s="333"/>
      <c r="HP24" s="333"/>
      <c r="HQ24" s="333"/>
      <c r="HR24" s="333"/>
      <c r="HS24" s="333"/>
      <c r="HT24" s="333"/>
      <c r="HU24" s="333"/>
      <c r="HV24" s="333"/>
      <c r="HW24" s="333"/>
      <c r="HX24" s="333"/>
      <c r="HY24" s="333"/>
      <c r="HZ24" s="333"/>
      <c r="IA24" s="333"/>
      <c r="IB24" s="333"/>
      <c r="IC24" s="333"/>
      <c r="ID24" s="333"/>
      <c r="IE24" s="333"/>
      <c r="IF24" s="333"/>
      <c r="IG24" s="333"/>
      <c r="IH24" s="333"/>
      <c r="II24" s="333"/>
      <c r="IJ24" s="333"/>
      <c r="IK24" s="333"/>
      <c r="IL24" s="333"/>
      <c r="IM24" s="333"/>
      <c r="IN24" s="333"/>
      <c r="IO24" s="333"/>
      <c r="IP24" s="333"/>
      <c r="IQ24" s="333"/>
      <c r="IR24" s="333"/>
      <c r="IS24" s="333"/>
      <c r="IT24" s="333"/>
    </row>
    <row r="25" spans="2:254" ht="58.5" customHeight="1">
      <c r="B25" s="1290" t="s">
        <v>968</v>
      </c>
      <c r="C25" s="753"/>
      <c r="D25" s="753"/>
      <c r="E25" s="753"/>
      <c r="F25" s="355">
        <f aca="true" t="shared" si="0" ref="F25:F31">SUM(C25:E25)</f>
        <v>0</v>
      </c>
      <c r="G25" s="756"/>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3"/>
      <c r="EV25" s="333"/>
      <c r="EW25" s="333"/>
      <c r="EX25" s="333"/>
      <c r="EY25" s="333"/>
      <c r="EZ25" s="333"/>
      <c r="FA25" s="333"/>
      <c r="FB25" s="333"/>
      <c r="FC25" s="333"/>
      <c r="FD25" s="333"/>
      <c r="FE25" s="333"/>
      <c r="FF25" s="333"/>
      <c r="FG25" s="333"/>
      <c r="FH25" s="333"/>
      <c r="FI25" s="333"/>
      <c r="FJ25" s="333"/>
      <c r="FK25" s="333"/>
      <c r="FL25" s="333"/>
      <c r="FM25" s="333"/>
      <c r="FN25" s="333"/>
      <c r="FO25" s="333"/>
      <c r="FP25" s="333"/>
      <c r="FQ25" s="333"/>
      <c r="FR25" s="333"/>
      <c r="FS25" s="333"/>
      <c r="FT25" s="333"/>
      <c r="FU25" s="333"/>
      <c r="FV25" s="333"/>
      <c r="FW25" s="333"/>
      <c r="FX25" s="333"/>
      <c r="FY25" s="333"/>
      <c r="FZ25" s="333"/>
      <c r="GA25" s="333"/>
      <c r="GB25" s="333"/>
      <c r="GC25" s="333"/>
      <c r="GD25" s="333"/>
      <c r="GE25" s="333"/>
      <c r="GF25" s="333"/>
      <c r="GG25" s="333"/>
      <c r="GH25" s="333"/>
      <c r="GI25" s="333"/>
      <c r="GJ25" s="333"/>
      <c r="GK25" s="333"/>
      <c r="GL25" s="333"/>
      <c r="GM25" s="333"/>
      <c r="GN25" s="333"/>
      <c r="GO25" s="333"/>
      <c r="GP25" s="333"/>
      <c r="GQ25" s="333"/>
      <c r="GR25" s="333"/>
      <c r="GS25" s="333"/>
      <c r="GT25" s="333"/>
      <c r="GU25" s="333"/>
      <c r="GV25" s="333"/>
      <c r="GW25" s="333"/>
      <c r="GX25" s="333"/>
      <c r="GY25" s="333"/>
      <c r="GZ25" s="333"/>
      <c r="HA25" s="333"/>
      <c r="HB25" s="333"/>
      <c r="HC25" s="333"/>
      <c r="HD25" s="333"/>
      <c r="HE25" s="333"/>
      <c r="HF25" s="333"/>
      <c r="HG25" s="333"/>
      <c r="HH25" s="333"/>
      <c r="HI25" s="333"/>
      <c r="HJ25" s="333"/>
      <c r="HK25" s="333"/>
      <c r="HL25" s="333"/>
      <c r="HM25" s="333"/>
      <c r="HN25" s="333"/>
      <c r="HO25" s="333"/>
      <c r="HP25" s="333"/>
      <c r="HQ25" s="333"/>
      <c r="HR25" s="333"/>
      <c r="HS25" s="333"/>
      <c r="HT25" s="333"/>
      <c r="HU25" s="333"/>
      <c r="HV25" s="333"/>
      <c r="HW25" s="333"/>
      <c r="HX25" s="333"/>
      <c r="HY25" s="333"/>
      <c r="HZ25" s="333"/>
      <c r="IA25" s="333"/>
      <c r="IB25" s="333"/>
      <c r="IC25" s="333"/>
      <c r="ID25" s="333"/>
      <c r="IE25" s="333"/>
      <c r="IF25" s="333"/>
      <c r="IG25" s="333"/>
      <c r="IH25" s="333"/>
      <c r="II25" s="333"/>
      <c r="IJ25" s="333"/>
      <c r="IK25" s="333"/>
      <c r="IL25" s="333"/>
      <c r="IM25" s="333"/>
      <c r="IN25" s="333"/>
      <c r="IO25" s="333"/>
      <c r="IP25" s="333"/>
      <c r="IQ25" s="333"/>
      <c r="IR25" s="333"/>
      <c r="IS25" s="333"/>
      <c r="IT25" s="333"/>
    </row>
    <row r="26" spans="2:254" ht="56.25" customHeight="1">
      <c r="B26" s="1290" t="s">
        <v>967</v>
      </c>
      <c r="C26" s="753"/>
      <c r="D26" s="753"/>
      <c r="E26" s="753"/>
      <c r="F26" s="1295">
        <f t="shared" si="0"/>
        <v>0</v>
      </c>
      <c r="G26" s="690"/>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c r="FF26" s="333"/>
      <c r="FG26" s="333"/>
      <c r="FH26" s="333"/>
      <c r="FI26" s="333"/>
      <c r="FJ26" s="333"/>
      <c r="FK26" s="333"/>
      <c r="FL26" s="333"/>
      <c r="FM26" s="333"/>
      <c r="FN26" s="333"/>
      <c r="FO26" s="333"/>
      <c r="FP26" s="333"/>
      <c r="FQ26" s="333"/>
      <c r="FR26" s="333"/>
      <c r="FS26" s="333"/>
      <c r="FT26" s="333"/>
      <c r="FU26" s="333"/>
      <c r="FV26" s="333"/>
      <c r="FW26" s="333"/>
      <c r="FX26" s="333"/>
      <c r="FY26" s="333"/>
      <c r="FZ26" s="333"/>
      <c r="GA26" s="333"/>
      <c r="GB26" s="333"/>
      <c r="GC26" s="333"/>
      <c r="GD26" s="333"/>
      <c r="GE26" s="333"/>
      <c r="GF26" s="333"/>
      <c r="GG26" s="333"/>
      <c r="GH26" s="333"/>
      <c r="GI26" s="333"/>
      <c r="GJ26" s="333"/>
      <c r="GK26" s="333"/>
      <c r="GL26" s="333"/>
      <c r="GM26" s="333"/>
      <c r="GN26" s="333"/>
      <c r="GO26" s="333"/>
      <c r="GP26" s="333"/>
      <c r="GQ26" s="333"/>
      <c r="GR26" s="333"/>
      <c r="GS26" s="333"/>
      <c r="GT26" s="333"/>
      <c r="GU26" s="333"/>
      <c r="GV26" s="333"/>
      <c r="GW26" s="333"/>
      <c r="GX26" s="333"/>
      <c r="GY26" s="333"/>
      <c r="GZ26" s="333"/>
      <c r="HA26" s="333"/>
      <c r="HB26" s="333"/>
      <c r="HC26" s="333"/>
      <c r="HD26" s="333"/>
      <c r="HE26" s="333"/>
      <c r="HF26" s="333"/>
      <c r="HG26" s="333"/>
      <c r="HH26" s="333"/>
      <c r="HI26" s="333"/>
      <c r="HJ26" s="333"/>
      <c r="HK26" s="333"/>
      <c r="HL26" s="333"/>
      <c r="HM26" s="333"/>
      <c r="HN26" s="333"/>
      <c r="HO26" s="333"/>
      <c r="HP26" s="333"/>
      <c r="HQ26" s="333"/>
      <c r="HR26" s="333"/>
      <c r="HS26" s="333"/>
      <c r="HT26" s="333"/>
      <c r="HU26" s="333"/>
      <c r="HV26" s="333"/>
      <c r="HW26" s="333"/>
      <c r="HX26" s="333"/>
      <c r="HY26" s="333"/>
      <c r="HZ26" s="333"/>
      <c r="IA26" s="333"/>
      <c r="IB26" s="333"/>
      <c r="IC26" s="333"/>
      <c r="ID26" s="333"/>
      <c r="IE26" s="333"/>
      <c r="IF26" s="333"/>
      <c r="IG26" s="333"/>
      <c r="IH26" s="333"/>
      <c r="II26" s="333"/>
      <c r="IJ26" s="333"/>
      <c r="IK26" s="333"/>
      <c r="IL26" s="333"/>
      <c r="IM26" s="333"/>
      <c r="IN26" s="333"/>
      <c r="IO26" s="333"/>
      <c r="IP26" s="333"/>
      <c r="IQ26" s="333"/>
      <c r="IR26" s="333"/>
      <c r="IS26" s="333"/>
      <c r="IT26" s="333"/>
    </row>
    <row r="27" spans="2:254" ht="50.25" customHeight="1">
      <c r="B27" s="1290" t="s">
        <v>970</v>
      </c>
      <c r="C27" s="783"/>
      <c r="D27" s="783"/>
      <c r="E27" s="753"/>
      <c r="F27" s="784">
        <f t="shared" si="0"/>
        <v>0</v>
      </c>
      <c r="G27" s="690"/>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333"/>
      <c r="EY27" s="333"/>
      <c r="EZ27" s="333"/>
      <c r="FA27" s="333"/>
      <c r="FB27" s="333"/>
      <c r="FC27" s="333"/>
      <c r="FD27" s="333"/>
      <c r="FE27" s="333"/>
      <c r="FF27" s="333"/>
      <c r="FG27" s="333"/>
      <c r="FH27" s="333"/>
      <c r="FI27" s="333"/>
      <c r="FJ27" s="333"/>
      <c r="FK27" s="333"/>
      <c r="FL27" s="333"/>
      <c r="FM27" s="333"/>
      <c r="FN27" s="333"/>
      <c r="FO27" s="333"/>
      <c r="FP27" s="333"/>
      <c r="FQ27" s="333"/>
      <c r="FR27" s="333"/>
      <c r="FS27" s="333"/>
      <c r="FT27" s="333"/>
      <c r="FU27" s="333"/>
      <c r="FV27" s="333"/>
      <c r="FW27" s="333"/>
      <c r="FX27" s="333"/>
      <c r="FY27" s="333"/>
      <c r="FZ27" s="333"/>
      <c r="GA27" s="333"/>
      <c r="GB27" s="333"/>
      <c r="GC27" s="333"/>
      <c r="GD27" s="333"/>
      <c r="GE27" s="333"/>
      <c r="GF27" s="333"/>
      <c r="GG27" s="333"/>
      <c r="GH27" s="333"/>
      <c r="GI27" s="333"/>
      <c r="GJ27" s="333"/>
      <c r="GK27" s="333"/>
      <c r="GL27" s="333"/>
      <c r="GM27" s="333"/>
      <c r="GN27" s="333"/>
      <c r="GO27" s="333"/>
      <c r="GP27" s="333"/>
      <c r="GQ27" s="333"/>
      <c r="GR27" s="333"/>
      <c r="GS27" s="333"/>
      <c r="GT27" s="333"/>
      <c r="GU27" s="333"/>
      <c r="GV27" s="333"/>
      <c r="GW27" s="333"/>
      <c r="GX27" s="333"/>
      <c r="GY27" s="333"/>
      <c r="GZ27" s="333"/>
      <c r="HA27" s="333"/>
      <c r="HB27" s="333"/>
      <c r="HC27" s="333"/>
      <c r="HD27" s="333"/>
      <c r="HE27" s="333"/>
      <c r="HF27" s="333"/>
      <c r="HG27" s="333"/>
      <c r="HH27" s="333"/>
      <c r="HI27" s="333"/>
      <c r="HJ27" s="333"/>
      <c r="HK27" s="333"/>
      <c r="HL27" s="333"/>
      <c r="HM27" s="333"/>
      <c r="HN27" s="333"/>
      <c r="HO27" s="333"/>
      <c r="HP27" s="333"/>
      <c r="HQ27" s="333"/>
      <c r="HR27" s="333"/>
      <c r="HS27" s="333"/>
      <c r="HT27" s="333"/>
      <c r="HU27" s="333"/>
      <c r="HV27" s="333"/>
      <c r="HW27" s="333"/>
      <c r="HX27" s="333"/>
      <c r="HY27" s="333"/>
      <c r="HZ27" s="333"/>
      <c r="IA27" s="333"/>
      <c r="IB27" s="333"/>
      <c r="IC27" s="333"/>
      <c r="ID27" s="333"/>
      <c r="IE27" s="333"/>
      <c r="IF27" s="333"/>
      <c r="IG27" s="333"/>
      <c r="IH27" s="333"/>
      <c r="II27" s="333"/>
      <c r="IJ27" s="333"/>
      <c r="IK27" s="333"/>
      <c r="IL27" s="333"/>
      <c r="IM27" s="333"/>
      <c r="IN27" s="333"/>
      <c r="IO27" s="333"/>
      <c r="IP27" s="333"/>
      <c r="IQ27" s="333"/>
      <c r="IR27" s="333"/>
      <c r="IS27" s="333"/>
      <c r="IT27" s="333"/>
    </row>
    <row r="28" spans="2:254" ht="23.25" customHeight="1">
      <c r="B28" s="1290" t="s">
        <v>287</v>
      </c>
      <c r="C28" s="753"/>
      <c r="D28" s="753"/>
      <c r="E28" s="753"/>
      <c r="F28" s="708">
        <f t="shared" si="0"/>
        <v>0</v>
      </c>
      <c r="G28" s="756"/>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3"/>
      <c r="EM28" s="333"/>
      <c r="EN28" s="333"/>
      <c r="EO28" s="333"/>
      <c r="EP28" s="333"/>
      <c r="EQ28" s="333"/>
      <c r="ER28" s="333"/>
      <c r="ES28" s="333"/>
      <c r="ET28" s="333"/>
      <c r="EU28" s="333"/>
      <c r="EV28" s="333"/>
      <c r="EW28" s="333"/>
      <c r="EX28" s="333"/>
      <c r="EY28" s="333"/>
      <c r="EZ28" s="333"/>
      <c r="FA28" s="333"/>
      <c r="FB28" s="333"/>
      <c r="FC28" s="333"/>
      <c r="FD28" s="333"/>
      <c r="FE28" s="333"/>
      <c r="FF28" s="333"/>
      <c r="FG28" s="333"/>
      <c r="FH28" s="333"/>
      <c r="FI28" s="333"/>
      <c r="FJ28" s="333"/>
      <c r="FK28" s="333"/>
      <c r="FL28" s="333"/>
      <c r="FM28" s="333"/>
      <c r="FN28" s="333"/>
      <c r="FO28" s="333"/>
      <c r="FP28" s="333"/>
      <c r="FQ28" s="333"/>
      <c r="FR28" s="333"/>
      <c r="FS28" s="333"/>
      <c r="FT28" s="333"/>
      <c r="FU28" s="333"/>
      <c r="FV28" s="333"/>
      <c r="FW28" s="333"/>
      <c r="FX28" s="333"/>
      <c r="FY28" s="333"/>
      <c r="FZ28" s="333"/>
      <c r="GA28" s="333"/>
      <c r="GB28" s="333"/>
      <c r="GC28" s="333"/>
      <c r="GD28" s="333"/>
      <c r="GE28" s="333"/>
      <c r="GF28" s="333"/>
      <c r="GG28" s="333"/>
      <c r="GH28" s="333"/>
      <c r="GI28" s="333"/>
      <c r="GJ28" s="333"/>
      <c r="GK28" s="333"/>
      <c r="GL28" s="333"/>
      <c r="GM28" s="333"/>
      <c r="GN28" s="333"/>
      <c r="GO28" s="333"/>
      <c r="GP28" s="333"/>
      <c r="GQ28" s="333"/>
      <c r="GR28" s="333"/>
      <c r="GS28" s="333"/>
      <c r="GT28" s="333"/>
      <c r="GU28" s="333"/>
      <c r="GV28" s="333"/>
      <c r="GW28" s="333"/>
      <c r="GX28" s="333"/>
      <c r="GY28" s="333"/>
      <c r="GZ28" s="333"/>
      <c r="HA28" s="333"/>
      <c r="HB28" s="333"/>
      <c r="HC28" s="333"/>
      <c r="HD28" s="333"/>
      <c r="HE28" s="333"/>
      <c r="HF28" s="333"/>
      <c r="HG28" s="333"/>
      <c r="HH28" s="333"/>
      <c r="HI28" s="333"/>
      <c r="HJ28" s="333"/>
      <c r="HK28" s="333"/>
      <c r="HL28" s="333"/>
      <c r="HM28" s="333"/>
      <c r="HN28" s="333"/>
      <c r="HO28" s="333"/>
      <c r="HP28" s="333"/>
      <c r="HQ28" s="333"/>
      <c r="HR28" s="333"/>
      <c r="HS28" s="333"/>
      <c r="HT28" s="333"/>
      <c r="HU28" s="333"/>
      <c r="HV28" s="333"/>
      <c r="HW28" s="333"/>
      <c r="HX28" s="333"/>
      <c r="HY28" s="333"/>
      <c r="HZ28" s="333"/>
      <c r="IA28" s="333"/>
      <c r="IB28" s="333"/>
      <c r="IC28" s="333"/>
      <c r="ID28" s="333"/>
      <c r="IE28" s="333"/>
      <c r="IF28" s="333"/>
      <c r="IG28" s="333"/>
      <c r="IH28" s="333"/>
      <c r="II28" s="333"/>
      <c r="IJ28" s="333"/>
      <c r="IK28" s="333"/>
      <c r="IL28" s="333"/>
      <c r="IM28" s="333"/>
      <c r="IN28" s="333"/>
      <c r="IO28" s="333"/>
      <c r="IP28" s="333"/>
      <c r="IQ28" s="333"/>
      <c r="IR28" s="333"/>
      <c r="IS28" s="333"/>
      <c r="IT28" s="333"/>
    </row>
    <row r="29" spans="2:254" ht="23.25">
      <c r="B29" s="1291"/>
      <c r="C29" s="753"/>
      <c r="D29" s="753"/>
      <c r="E29" s="753"/>
      <c r="F29" s="355">
        <f t="shared" si="0"/>
        <v>0</v>
      </c>
      <c r="G29" s="756"/>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333"/>
      <c r="DC29" s="333"/>
      <c r="DD29" s="333"/>
      <c r="DE29" s="333"/>
      <c r="DF29" s="333"/>
      <c r="DG29" s="333"/>
      <c r="DH29" s="333"/>
      <c r="DI29" s="333"/>
      <c r="DJ29" s="333"/>
      <c r="DK29" s="333"/>
      <c r="DL29" s="333"/>
      <c r="DM29" s="333"/>
      <c r="DN29" s="333"/>
      <c r="DO29" s="333"/>
      <c r="DP29" s="333"/>
      <c r="DQ29" s="333"/>
      <c r="DR29" s="333"/>
      <c r="DS29" s="333"/>
      <c r="DT29" s="333"/>
      <c r="DU29" s="333"/>
      <c r="DV29" s="333"/>
      <c r="DW29" s="333"/>
      <c r="DX29" s="333"/>
      <c r="DY29" s="333"/>
      <c r="DZ29" s="333"/>
      <c r="EA29" s="333"/>
      <c r="EB29" s="333"/>
      <c r="EC29" s="333"/>
      <c r="ED29" s="333"/>
      <c r="EE29" s="333"/>
      <c r="EF29" s="333"/>
      <c r="EG29" s="333"/>
      <c r="EH29" s="333"/>
      <c r="EI29" s="333"/>
      <c r="EJ29" s="333"/>
      <c r="EK29" s="333"/>
      <c r="EL29" s="333"/>
      <c r="EM29" s="333"/>
      <c r="EN29" s="333"/>
      <c r="EO29" s="333"/>
      <c r="EP29" s="333"/>
      <c r="EQ29" s="333"/>
      <c r="ER29" s="333"/>
      <c r="ES29" s="333"/>
      <c r="ET29" s="333"/>
      <c r="EU29" s="333"/>
      <c r="EV29" s="333"/>
      <c r="EW29" s="333"/>
      <c r="EX29" s="333"/>
      <c r="EY29" s="333"/>
      <c r="EZ29" s="333"/>
      <c r="FA29" s="333"/>
      <c r="FB29" s="333"/>
      <c r="FC29" s="333"/>
      <c r="FD29" s="333"/>
      <c r="FE29" s="333"/>
      <c r="FF29" s="333"/>
      <c r="FG29" s="333"/>
      <c r="FH29" s="333"/>
      <c r="FI29" s="333"/>
      <c r="FJ29" s="333"/>
      <c r="FK29" s="333"/>
      <c r="FL29" s="333"/>
      <c r="FM29" s="333"/>
      <c r="FN29" s="333"/>
      <c r="FO29" s="333"/>
      <c r="FP29" s="333"/>
      <c r="FQ29" s="333"/>
      <c r="FR29" s="333"/>
      <c r="FS29" s="333"/>
      <c r="FT29" s="333"/>
      <c r="FU29" s="333"/>
      <c r="FV29" s="333"/>
      <c r="FW29" s="333"/>
      <c r="FX29" s="333"/>
      <c r="FY29" s="333"/>
      <c r="FZ29" s="333"/>
      <c r="GA29" s="333"/>
      <c r="GB29" s="333"/>
      <c r="GC29" s="333"/>
      <c r="GD29" s="333"/>
      <c r="GE29" s="333"/>
      <c r="GF29" s="333"/>
      <c r="GG29" s="333"/>
      <c r="GH29" s="333"/>
      <c r="GI29" s="333"/>
      <c r="GJ29" s="333"/>
      <c r="GK29" s="333"/>
      <c r="GL29" s="333"/>
      <c r="GM29" s="333"/>
      <c r="GN29" s="333"/>
      <c r="GO29" s="333"/>
      <c r="GP29" s="333"/>
      <c r="GQ29" s="333"/>
      <c r="GR29" s="333"/>
      <c r="GS29" s="333"/>
      <c r="GT29" s="333"/>
      <c r="GU29" s="333"/>
      <c r="GV29" s="333"/>
      <c r="GW29" s="333"/>
      <c r="GX29" s="333"/>
      <c r="GY29" s="333"/>
      <c r="GZ29" s="333"/>
      <c r="HA29" s="333"/>
      <c r="HB29" s="333"/>
      <c r="HC29" s="333"/>
      <c r="HD29" s="333"/>
      <c r="HE29" s="333"/>
      <c r="HF29" s="333"/>
      <c r="HG29" s="333"/>
      <c r="HH29" s="333"/>
      <c r="HI29" s="333"/>
      <c r="HJ29" s="333"/>
      <c r="HK29" s="333"/>
      <c r="HL29" s="333"/>
      <c r="HM29" s="333"/>
      <c r="HN29" s="333"/>
      <c r="HO29" s="333"/>
      <c r="HP29" s="333"/>
      <c r="HQ29" s="333"/>
      <c r="HR29" s="333"/>
      <c r="HS29" s="333"/>
      <c r="HT29" s="333"/>
      <c r="HU29" s="333"/>
      <c r="HV29" s="333"/>
      <c r="HW29" s="333"/>
      <c r="HX29" s="333"/>
      <c r="HY29" s="333"/>
      <c r="HZ29" s="333"/>
      <c r="IA29" s="333"/>
      <c r="IB29" s="333"/>
      <c r="IC29" s="333"/>
      <c r="ID29" s="333"/>
      <c r="IE29" s="333"/>
      <c r="IF29" s="333"/>
      <c r="IG29" s="333"/>
      <c r="IH29" s="333"/>
      <c r="II29" s="333"/>
      <c r="IJ29" s="333"/>
      <c r="IK29" s="333"/>
      <c r="IL29" s="333"/>
      <c r="IM29" s="333"/>
      <c r="IN29" s="333"/>
      <c r="IO29" s="333"/>
      <c r="IP29" s="333"/>
      <c r="IQ29" s="333"/>
      <c r="IR29" s="333"/>
      <c r="IS29" s="333"/>
      <c r="IT29" s="333"/>
    </row>
    <row r="30" spans="2:254" ht="23.25">
      <c r="B30" s="1291"/>
      <c r="C30" s="783"/>
      <c r="D30" s="783"/>
      <c r="E30" s="753"/>
      <c r="F30" s="784">
        <f t="shared" si="0"/>
        <v>0</v>
      </c>
      <c r="G30" s="756"/>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333"/>
      <c r="DC30" s="333"/>
      <c r="DD30" s="333"/>
      <c r="DE30" s="333"/>
      <c r="DF30" s="333"/>
      <c r="DG30" s="333"/>
      <c r="DH30" s="333"/>
      <c r="DI30" s="333"/>
      <c r="DJ30" s="333"/>
      <c r="DK30" s="333"/>
      <c r="DL30" s="333"/>
      <c r="DM30" s="333"/>
      <c r="DN30" s="333"/>
      <c r="DO30" s="333"/>
      <c r="DP30" s="333"/>
      <c r="DQ30" s="333"/>
      <c r="DR30" s="333"/>
      <c r="DS30" s="333"/>
      <c r="DT30" s="333"/>
      <c r="DU30" s="333"/>
      <c r="DV30" s="333"/>
      <c r="DW30" s="333"/>
      <c r="DX30" s="333"/>
      <c r="DY30" s="333"/>
      <c r="DZ30" s="333"/>
      <c r="EA30" s="333"/>
      <c r="EB30" s="333"/>
      <c r="EC30" s="333"/>
      <c r="ED30" s="333"/>
      <c r="EE30" s="333"/>
      <c r="EF30" s="333"/>
      <c r="EG30" s="333"/>
      <c r="EH30" s="333"/>
      <c r="EI30" s="333"/>
      <c r="EJ30" s="333"/>
      <c r="EK30" s="333"/>
      <c r="EL30" s="333"/>
      <c r="EM30" s="333"/>
      <c r="EN30" s="333"/>
      <c r="EO30" s="333"/>
      <c r="EP30" s="333"/>
      <c r="EQ30" s="333"/>
      <c r="ER30" s="333"/>
      <c r="ES30" s="333"/>
      <c r="ET30" s="333"/>
      <c r="EU30" s="333"/>
      <c r="EV30" s="333"/>
      <c r="EW30" s="333"/>
      <c r="EX30" s="333"/>
      <c r="EY30" s="333"/>
      <c r="EZ30" s="333"/>
      <c r="FA30" s="333"/>
      <c r="FB30" s="333"/>
      <c r="FC30" s="333"/>
      <c r="FD30" s="333"/>
      <c r="FE30" s="333"/>
      <c r="FF30" s="333"/>
      <c r="FG30" s="333"/>
      <c r="FH30" s="333"/>
      <c r="FI30" s="333"/>
      <c r="FJ30" s="333"/>
      <c r="FK30" s="333"/>
      <c r="FL30" s="333"/>
      <c r="FM30" s="333"/>
      <c r="FN30" s="333"/>
      <c r="FO30" s="333"/>
      <c r="FP30" s="333"/>
      <c r="FQ30" s="333"/>
      <c r="FR30" s="333"/>
      <c r="FS30" s="333"/>
      <c r="FT30" s="333"/>
      <c r="FU30" s="333"/>
      <c r="FV30" s="333"/>
      <c r="FW30" s="333"/>
      <c r="FX30" s="333"/>
      <c r="FY30" s="333"/>
      <c r="FZ30" s="333"/>
      <c r="GA30" s="333"/>
      <c r="GB30" s="333"/>
      <c r="GC30" s="333"/>
      <c r="GD30" s="333"/>
      <c r="GE30" s="333"/>
      <c r="GF30" s="333"/>
      <c r="GG30" s="333"/>
      <c r="GH30" s="333"/>
      <c r="GI30" s="333"/>
      <c r="GJ30" s="333"/>
      <c r="GK30" s="333"/>
      <c r="GL30" s="333"/>
      <c r="GM30" s="333"/>
      <c r="GN30" s="333"/>
      <c r="GO30" s="333"/>
      <c r="GP30" s="333"/>
      <c r="GQ30" s="333"/>
      <c r="GR30" s="333"/>
      <c r="GS30" s="333"/>
      <c r="GT30" s="333"/>
      <c r="GU30" s="333"/>
      <c r="GV30" s="333"/>
      <c r="GW30" s="333"/>
      <c r="GX30" s="333"/>
      <c r="GY30" s="333"/>
      <c r="GZ30" s="333"/>
      <c r="HA30" s="333"/>
      <c r="HB30" s="333"/>
      <c r="HC30" s="333"/>
      <c r="HD30" s="333"/>
      <c r="HE30" s="333"/>
      <c r="HF30" s="333"/>
      <c r="HG30" s="333"/>
      <c r="HH30" s="333"/>
      <c r="HI30" s="333"/>
      <c r="HJ30" s="333"/>
      <c r="HK30" s="333"/>
      <c r="HL30" s="333"/>
      <c r="HM30" s="333"/>
      <c r="HN30" s="333"/>
      <c r="HO30" s="333"/>
      <c r="HP30" s="333"/>
      <c r="HQ30" s="333"/>
      <c r="HR30" s="333"/>
      <c r="HS30" s="333"/>
      <c r="HT30" s="333"/>
      <c r="HU30" s="333"/>
      <c r="HV30" s="333"/>
      <c r="HW30" s="333"/>
      <c r="HX30" s="333"/>
      <c r="HY30" s="333"/>
      <c r="HZ30" s="333"/>
      <c r="IA30" s="333"/>
      <c r="IB30" s="333"/>
      <c r="IC30" s="333"/>
      <c r="ID30" s="333"/>
      <c r="IE30" s="333"/>
      <c r="IF30" s="333"/>
      <c r="IG30" s="333"/>
      <c r="IH30" s="333"/>
      <c r="II30" s="333"/>
      <c r="IJ30" s="333"/>
      <c r="IK30" s="333"/>
      <c r="IL30" s="333"/>
      <c r="IM30" s="333"/>
      <c r="IN30" s="333"/>
      <c r="IO30" s="333"/>
      <c r="IP30" s="333"/>
      <c r="IQ30" s="333"/>
      <c r="IR30" s="333"/>
      <c r="IS30" s="333"/>
      <c r="IT30" s="333"/>
    </row>
    <row r="31" spans="2:254" ht="24" thickBot="1">
      <c r="B31" s="1291"/>
      <c r="C31" s="783"/>
      <c r="D31" s="783"/>
      <c r="E31" s="753"/>
      <c r="F31" s="784">
        <f t="shared" si="0"/>
        <v>0</v>
      </c>
      <c r="G31" s="756"/>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c r="CU31" s="333"/>
      <c r="CV31" s="333"/>
      <c r="CW31" s="333"/>
      <c r="CX31" s="333"/>
      <c r="CY31" s="333"/>
      <c r="CZ31" s="333"/>
      <c r="DA31" s="333"/>
      <c r="DB31" s="333"/>
      <c r="DC31" s="333"/>
      <c r="DD31" s="333"/>
      <c r="DE31" s="333"/>
      <c r="DF31" s="333"/>
      <c r="DG31" s="333"/>
      <c r="DH31" s="333"/>
      <c r="DI31" s="333"/>
      <c r="DJ31" s="333"/>
      <c r="DK31" s="333"/>
      <c r="DL31" s="333"/>
      <c r="DM31" s="333"/>
      <c r="DN31" s="333"/>
      <c r="DO31" s="333"/>
      <c r="DP31" s="333"/>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3"/>
      <c r="EM31" s="333"/>
      <c r="EN31" s="333"/>
      <c r="EO31" s="333"/>
      <c r="EP31" s="333"/>
      <c r="EQ31" s="333"/>
      <c r="ER31" s="333"/>
      <c r="ES31" s="333"/>
      <c r="ET31" s="333"/>
      <c r="EU31" s="333"/>
      <c r="EV31" s="333"/>
      <c r="EW31" s="333"/>
      <c r="EX31" s="333"/>
      <c r="EY31" s="333"/>
      <c r="EZ31" s="333"/>
      <c r="FA31" s="333"/>
      <c r="FB31" s="333"/>
      <c r="FC31" s="333"/>
      <c r="FD31" s="333"/>
      <c r="FE31" s="333"/>
      <c r="FF31" s="333"/>
      <c r="FG31" s="333"/>
      <c r="FH31" s="333"/>
      <c r="FI31" s="333"/>
      <c r="FJ31" s="333"/>
      <c r="FK31" s="333"/>
      <c r="FL31" s="333"/>
      <c r="FM31" s="333"/>
      <c r="FN31" s="333"/>
      <c r="FO31" s="333"/>
      <c r="FP31" s="333"/>
      <c r="FQ31" s="333"/>
      <c r="FR31" s="333"/>
      <c r="FS31" s="333"/>
      <c r="FT31" s="333"/>
      <c r="FU31" s="333"/>
      <c r="FV31" s="333"/>
      <c r="FW31" s="333"/>
      <c r="FX31" s="333"/>
      <c r="FY31" s="333"/>
      <c r="FZ31" s="333"/>
      <c r="GA31" s="333"/>
      <c r="GB31" s="333"/>
      <c r="GC31" s="333"/>
      <c r="GD31" s="333"/>
      <c r="GE31" s="333"/>
      <c r="GF31" s="333"/>
      <c r="GG31" s="333"/>
      <c r="GH31" s="333"/>
      <c r="GI31" s="333"/>
      <c r="GJ31" s="333"/>
      <c r="GK31" s="333"/>
      <c r="GL31" s="333"/>
      <c r="GM31" s="333"/>
      <c r="GN31" s="333"/>
      <c r="GO31" s="333"/>
      <c r="GP31" s="333"/>
      <c r="GQ31" s="333"/>
      <c r="GR31" s="333"/>
      <c r="GS31" s="333"/>
      <c r="GT31" s="333"/>
      <c r="GU31" s="333"/>
      <c r="GV31" s="333"/>
      <c r="GW31" s="333"/>
      <c r="GX31" s="333"/>
      <c r="GY31" s="333"/>
      <c r="GZ31" s="333"/>
      <c r="HA31" s="333"/>
      <c r="HB31" s="333"/>
      <c r="HC31" s="333"/>
      <c r="HD31" s="333"/>
      <c r="HE31" s="333"/>
      <c r="HF31" s="333"/>
      <c r="HG31" s="333"/>
      <c r="HH31" s="333"/>
      <c r="HI31" s="333"/>
      <c r="HJ31" s="333"/>
      <c r="HK31" s="333"/>
      <c r="HL31" s="333"/>
      <c r="HM31" s="333"/>
      <c r="HN31" s="333"/>
      <c r="HO31" s="333"/>
      <c r="HP31" s="333"/>
      <c r="HQ31" s="333"/>
      <c r="HR31" s="333"/>
      <c r="HS31" s="333"/>
      <c r="HT31" s="333"/>
      <c r="HU31" s="333"/>
      <c r="HV31" s="333"/>
      <c r="HW31" s="333"/>
      <c r="HX31" s="333"/>
      <c r="HY31" s="333"/>
      <c r="HZ31" s="333"/>
      <c r="IA31" s="333"/>
      <c r="IB31" s="333"/>
      <c r="IC31" s="333"/>
      <c r="ID31" s="333"/>
      <c r="IE31" s="333"/>
      <c r="IF31" s="333"/>
      <c r="IG31" s="333"/>
      <c r="IH31" s="333"/>
      <c r="II31" s="333"/>
      <c r="IJ31" s="333"/>
      <c r="IK31" s="333"/>
      <c r="IL31" s="333"/>
      <c r="IM31" s="333"/>
      <c r="IN31" s="333"/>
      <c r="IO31" s="333"/>
      <c r="IP31" s="333"/>
      <c r="IQ31" s="333"/>
      <c r="IR31" s="333"/>
      <c r="IS31" s="333"/>
      <c r="IT31" s="333"/>
    </row>
    <row r="32" spans="2:254" ht="30" customHeight="1" thickBot="1">
      <c r="B32" s="1271" t="s">
        <v>966</v>
      </c>
      <c r="C32" s="1294">
        <f>SUM(C25:C31)</f>
        <v>0</v>
      </c>
      <c r="D32" s="1294">
        <f>SUM(D25:D31)</f>
        <v>0</v>
      </c>
      <c r="E32" s="1294">
        <f>SUM(E25:E31)</f>
        <v>0</v>
      </c>
      <c r="F32" s="1294">
        <f>SUM(F25:F31)</f>
        <v>0</v>
      </c>
      <c r="G32" s="756"/>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3"/>
      <c r="EV32" s="333"/>
      <c r="EW32" s="333"/>
      <c r="EX32" s="333"/>
      <c r="EY32" s="333"/>
      <c r="EZ32" s="333"/>
      <c r="FA32" s="333"/>
      <c r="FB32" s="333"/>
      <c r="FC32" s="333"/>
      <c r="FD32" s="333"/>
      <c r="FE32" s="333"/>
      <c r="FF32" s="333"/>
      <c r="FG32" s="333"/>
      <c r="FH32" s="333"/>
      <c r="FI32" s="333"/>
      <c r="FJ32" s="333"/>
      <c r="FK32" s="333"/>
      <c r="FL32" s="333"/>
      <c r="FM32" s="333"/>
      <c r="FN32" s="333"/>
      <c r="FO32" s="333"/>
      <c r="FP32" s="333"/>
      <c r="FQ32" s="333"/>
      <c r="FR32" s="333"/>
      <c r="FS32" s="333"/>
      <c r="FT32" s="333"/>
      <c r="FU32" s="333"/>
      <c r="FV32" s="333"/>
      <c r="FW32" s="333"/>
      <c r="FX32" s="333"/>
      <c r="FY32" s="333"/>
      <c r="FZ32" s="333"/>
      <c r="GA32" s="333"/>
      <c r="GB32" s="333"/>
      <c r="GC32" s="333"/>
      <c r="GD32" s="333"/>
      <c r="GE32" s="333"/>
      <c r="GF32" s="333"/>
      <c r="GG32" s="333"/>
      <c r="GH32" s="333"/>
      <c r="GI32" s="333"/>
      <c r="GJ32" s="333"/>
      <c r="GK32" s="333"/>
      <c r="GL32" s="333"/>
      <c r="GM32" s="333"/>
      <c r="GN32" s="333"/>
      <c r="GO32" s="333"/>
      <c r="GP32" s="333"/>
      <c r="GQ32" s="333"/>
      <c r="GR32" s="333"/>
      <c r="GS32" s="333"/>
      <c r="GT32" s="333"/>
      <c r="GU32" s="333"/>
      <c r="GV32" s="333"/>
      <c r="GW32" s="333"/>
      <c r="GX32" s="333"/>
      <c r="GY32" s="333"/>
      <c r="GZ32" s="333"/>
      <c r="HA32" s="333"/>
      <c r="HB32" s="333"/>
      <c r="HC32" s="333"/>
      <c r="HD32" s="333"/>
      <c r="HE32" s="333"/>
      <c r="HF32" s="333"/>
      <c r="HG32" s="333"/>
      <c r="HH32" s="333"/>
      <c r="HI32" s="333"/>
      <c r="HJ32" s="333"/>
      <c r="HK32" s="333"/>
      <c r="HL32" s="333"/>
      <c r="HM32" s="333"/>
      <c r="HN32" s="333"/>
      <c r="HO32" s="333"/>
      <c r="HP32" s="333"/>
      <c r="HQ32" s="333"/>
      <c r="HR32" s="333"/>
      <c r="HS32" s="333"/>
      <c r="HT32" s="333"/>
      <c r="HU32" s="333"/>
      <c r="HV32" s="333"/>
      <c r="HW32" s="333"/>
      <c r="HX32" s="333"/>
      <c r="HY32" s="333"/>
      <c r="HZ32" s="333"/>
      <c r="IA32" s="333"/>
      <c r="IB32" s="333"/>
      <c r="IC32" s="333"/>
      <c r="ID32" s="333"/>
      <c r="IE32" s="333"/>
      <c r="IF32" s="333"/>
      <c r="IG32" s="333"/>
      <c r="IH32" s="333"/>
      <c r="II32" s="333"/>
      <c r="IJ32" s="333"/>
      <c r="IK32" s="333"/>
      <c r="IL32" s="333"/>
      <c r="IM32" s="333"/>
      <c r="IN32" s="333"/>
      <c r="IO32" s="333"/>
      <c r="IP32" s="333"/>
      <c r="IQ32" s="333"/>
      <c r="IR32" s="333"/>
      <c r="IS32" s="333"/>
      <c r="IT32" s="333"/>
    </row>
    <row r="33" spans="1:254" ht="60" customHeight="1" thickBot="1" thickTop="1">
      <c r="A33" s="1807" t="s">
        <v>965</v>
      </c>
      <c r="B33" s="1808"/>
      <c r="C33" s="1294">
        <f>C22+C32</f>
        <v>0</v>
      </c>
      <c r="D33" s="1294">
        <f>D22+D32</f>
        <v>0</v>
      </c>
      <c r="E33" s="1294">
        <f>E22+E32</f>
        <v>0</v>
      </c>
      <c r="F33" s="1294">
        <f>F22+F32</f>
        <v>0</v>
      </c>
      <c r="G33" s="756"/>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c r="DG33" s="333"/>
      <c r="DH33" s="333"/>
      <c r="DI33" s="333"/>
      <c r="DJ33" s="333"/>
      <c r="DK33" s="333"/>
      <c r="DL33" s="333"/>
      <c r="DM33" s="333"/>
      <c r="DN33" s="333"/>
      <c r="DO33" s="333"/>
      <c r="DP33" s="333"/>
      <c r="DQ33" s="333"/>
      <c r="DR33" s="333"/>
      <c r="DS33" s="333"/>
      <c r="DT33" s="333"/>
      <c r="DU33" s="333"/>
      <c r="DV33" s="333"/>
      <c r="DW33" s="333"/>
      <c r="DX33" s="333"/>
      <c r="DY33" s="333"/>
      <c r="DZ33" s="333"/>
      <c r="EA33" s="333"/>
      <c r="EB33" s="333"/>
      <c r="EC33" s="333"/>
      <c r="ED33" s="333"/>
      <c r="EE33" s="333"/>
      <c r="EF33" s="333"/>
      <c r="EG33" s="333"/>
      <c r="EH33" s="333"/>
      <c r="EI33" s="333"/>
      <c r="EJ33" s="333"/>
      <c r="EK33" s="333"/>
      <c r="EL33" s="333"/>
      <c r="EM33" s="333"/>
      <c r="EN33" s="333"/>
      <c r="EO33" s="333"/>
      <c r="EP33" s="333"/>
      <c r="EQ33" s="333"/>
      <c r="ER33" s="333"/>
      <c r="ES33" s="333"/>
      <c r="ET33" s="333"/>
      <c r="EU33" s="333"/>
      <c r="EV33" s="333"/>
      <c r="EW33" s="333"/>
      <c r="EX33" s="333"/>
      <c r="EY33" s="333"/>
      <c r="EZ33" s="333"/>
      <c r="FA33" s="333"/>
      <c r="FB33" s="333"/>
      <c r="FC33" s="333"/>
      <c r="FD33" s="333"/>
      <c r="FE33" s="333"/>
      <c r="FF33" s="333"/>
      <c r="FG33" s="333"/>
      <c r="FH33" s="333"/>
      <c r="FI33" s="333"/>
      <c r="FJ33" s="333"/>
      <c r="FK33" s="333"/>
      <c r="FL33" s="333"/>
      <c r="FM33" s="333"/>
      <c r="FN33" s="333"/>
      <c r="FO33" s="333"/>
      <c r="FP33" s="333"/>
      <c r="FQ33" s="333"/>
      <c r="FR33" s="333"/>
      <c r="FS33" s="333"/>
      <c r="FT33" s="333"/>
      <c r="FU33" s="333"/>
      <c r="FV33" s="333"/>
      <c r="FW33" s="333"/>
      <c r="FX33" s="333"/>
      <c r="FY33" s="333"/>
      <c r="FZ33" s="333"/>
      <c r="GA33" s="333"/>
      <c r="GB33" s="333"/>
      <c r="GC33" s="333"/>
      <c r="GD33" s="333"/>
      <c r="GE33" s="333"/>
      <c r="GF33" s="333"/>
      <c r="GG33" s="333"/>
      <c r="GH33" s="333"/>
      <c r="GI33" s="333"/>
      <c r="GJ33" s="333"/>
      <c r="GK33" s="333"/>
      <c r="GL33" s="333"/>
      <c r="GM33" s="333"/>
      <c r="GN33" s="333"/>
      <c r="GO33" s="333"/>
      <c r="GP33" s="333"/>
      <c r="GQ33" s="333"/>
      <c r="GR33" s="333"/>
      <c r="GS33" s="333"/>
      <c r="GT33" s="333"/>
      <c r="GU33" s="333"/>
      <c r="GV33" s="333"/>
      <c r="GW33" s="333"/>
      <c r="GX33" s="333"/>
      <c r="GY33" s="333"/>
      <c r="GZ33" s="333"/>
      <c r="HA33" s="333"/>
      <c r="HB33" s="333"/>
      <c r="HC33" s="333"/>
      <c r="HD33" s="333"/>
      <c r="HE33" s="333"/>
      <c r="HF33" s="333"/>
      <c r="HG33" s="333"/>
      <c r="HH33" s="333"/>
      <c r="HI33" s="333"/>
      <c r="HJ33" s="333"/>
      <c r="HK33" s="333"/>
      <c r="HL33" s="333"/>
      <c r="HM33" s="333"/>
      <c r="HN33" s="333"/>
      <c r="HO33" s="333"/>
      <c r="HP33" s="333"/>
      <c r="HQ33" s="333"/>
      <c r="HR33" s="333"/>
      <c r="HS33" s="333"/>
      <c r="HT33" s="333"/>
      <c r="HU33" s="333"/>
      <c r="HV33" s="333"/>
      <c r="HW33" s="333"/>
      <c r="HX33" s="333"/>
      <c r="HY33" s="333"/>
      <c r="HZ33" s="333"/>
      <c r="IA33" s="333"/>
      <c r="IB33" s="333"/>
      <c r="IC33" s="333"/>
      <c r="ID33" s="333"/>
      <c r="IE33" s="333"/>
      <c r="IF33" s="333"/>
      <c r="IG33" s="333"/>
      <c r="IH33" s="333"/>
      <c r="II33" s="333"/>
      <c r="IJ33" s="333"/>
      <c r="IK33" s="333"/>
      <c r="IL33" s="333"/>
      <c r="IM33" s="333"/>
      <c r="IN33" s="333"/>
      <c r="IO33" s="333"/>
      <c r="IP33" s="333"/>
      <c r="IQ33" s="333"/>
      <c r="IR33" s="333"/>
      <c r="IS33" s="333"/>
      <c r="IT33" s="333"/>
    </row>
    <row r="34" spans="1:254" ht="24" customHeight="1" thickBot="1" thickTop="1">
      <c r="A34" s="333"/>
      <c r="B34" s="333"/>
      <c r="C34" s="690"/>
      <c r="D34" s="690"/>
      <c r="E34" s="690"/>
      <c r="F34" s="690"/>
      <c r="G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c r="CU34" s="333"/>
      <c r="CV34" s="333"/>
      <c r="CW34" s="333"/>
      <c r="CX34" s="333"/>
      <c r="CY34" s="333"/>
      <c r="CZ34" s="333"/>
      <c r="DA34" s="333"/>
      <c r="DB34" s="333"/>
      <c r="DC34" s="333"/>
      <c r="DD34" s="333"/>
      <c r="DE34" s="333"/>
      <c r="DF34" s="333"/>
      <c r="DG34" s="333"/>
      <c r="DH34" s="333"/>
      <c r="DI34" s="333"/>
      <c r="DJ34" s="333"/>
      <c r="DK34" s="333"/>
      <c r="DL34" s="333"/>
      <c r="DM34" s="333"/>
      <c r="DN34" s="333"/>
      <c r="DO34" s="333"/>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3"/>
      <c r="EV34" s="333"/>
      <c r="EW34" s="333"/>
      <c r="EX34" s="333"/>
      <c r="EY34" s="333"/>
      <c r="EZ34" s="333"/>
      <c r="FA34" s="333"/>
      <c r="FB34" s="333"/>
      <c r="FC34" s="333"/>
      <c r="FD34" s="333"/>
      <c r="FE34" s="333"/>
      <c r="FF34" s="333"/>
      <c r="FG34" s="333"/>
      <c r="FH34" s="333"/>
      <c r="FI34" s="333"/>
      <c r="FJ34" s="333"/>
      <c r="FK34" s="333"/>
      <c r="FL34" s="333"/>
      <c r="FM34" s="333"/>
      <c r="FN34" s="333"/>
      <c r="FO34" s="333"/>
      <c r="FP34" s="333"/>
      <c r="FQ34" s="333"/>
      <c r="FR34" s="333"/>
      <c r="FS34" s="333"/>
      <c r="FT34" s="333"/>
      <c r="FU34" s="333"/>
      <c r="FV34" s="333"/>
      <c r="FW34" s="333"/>
      <c r="FX34" s="333"/>
      <c r="FY34" s="333"/>
      <c r="FZ34" s="333"/>
      <c r="GA34" s="333"/>
      <c r="GB34" s="333"/>
      <c r="GC34" s="333"/>
      <c r="GD34" s="333"/>
      <c r="GE34" s="333"/>
      <c r="GF34" s="333"/>
      <c r="GG34" s="333"/>
      <c r="GH34" s="333"/>
      <c r="GI34" s="333"/>
      <c r="GJ34" s="333"/>
      <c r="GK34" s="333"/>
      <c r="GL34" s="333"/>
      <c r="GM34" s="333"/>
      <c r="GN34" s="333"/>
      <c r="GO34" s="333"/>
      <c r="GP34" s="333"/>
      <c r="GQ34" s="333"/>
      <c r="GR34" s="333"/>
      <c r="GS34" s="333"/>
      <c r="GT34" s="333"/>
      <c r="GU34" s="333"/>
      <c r="GV34" s="333"/>
      <c r="GW34" s="333"/>
      <c r="GX34" s="333"/>
      <c r="GY34" s="333"/>
      <c r="GZ34" s="333"/>
      <c r="HA34" s="333"/>
      <c r="HB34" s="333"/>
      <c r="HC34" s="333"/>
      <c r="HD34" s="333"/>
      <c r="HE34" s="333"/>
      <c r="HF34" s="333"/>
      <c r="HG34" s="333"/>
      <c r="HH34" s="333"/>
      <c r="HI34" s="333"/>
      <c r="HJ34" s="333"/>
      <c r="HK34" s="333"/>
      <c r="HL34" s="333"/>
      <c r="HM34" s="333"/>
      <c r="HN34" s="333"/>
      <c r="HO34" s="333"/>
      <c r="HP34" s="333"/>
      <c r="HQ34" s="333"/>
      <c r="HR34" s="333"/>
      <c r="HS34" s="333"/>
      <c r="HT34" s="333"/>
      <c r="HU34" s="333"/>
      <c r="HV34" s="333"/>
      <c r="HW34" s="333"/>
      <c r="HX34" s="333"/>
      <c r="HY34" s="333"/>
      <c r="HZ34" s="333"/>
      <c r="IA34" s="333"/>
      <c r="IB34" s="333"/>
      <c r="IC34" s="333"/>
      <c r="ID34" s="333"/>
      <c r="IE34" s="333"/>
      <c r="IF34" s="333"/>
      <c r="IG34" s="333"/>
      <c r="IH34" s="333"/>
      <c r="II34" s="333"/>
      <c r="IJ34" s="333"/>
      <c r="IK34" s="333"/>
      <c r="IL34" s="333"/>
      <c r="IM34" s="333"/>
      <c r="IN34" s="333"/>
      <c r="IO34" s="333"/>
      <c r="IP34" s="333"/>
      <c r="IQ34" s="333"/>
      <c r="IR34" s="333"/>
      <c r="IS34" s="333"/>
      <c r="IT34" s="333"/>
    </row>
    <row r="35" spans="1:254" ht="15.75" thickTop="1">
      <c r="A35" s="711"/>
      <c r="B35" s="711"/>
      <c r="C35" s="711"/>
      <c r="D35" s="711"/>
      <c r="E35" s="711"/>
      <c r="F35" s="711"/>
      <c r="G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3"/>
      <c r="DB35" s="333"/>
      <c r="DC35" s="333"/>
      <c r="DD35" s="333"/>
      <c r="DE35" s="333"/>
      <c r="DF35" s="333"/>
      <c r="DG35" s="333"/>
      <c r="DH35" s="333"/>
      <c r="DI35" s="333"/>
      <c r="DJ35" s="333"/>
      <c r="DK35" s="333"/>
      <c r="DL35" s="333"/>
      <c r="DM35" s="333"/>
      <c r="DN35" s="333"/>
      <c r="DO35" s="333"/>
      <c r="DP35" s="333"/>
      <c r="DQ35" s="333"/>
      <c r="DR35" s="333"/>
      <c r="DS35" s="333"/>
      <c r="DT35" s="333"/>
      <c r="DU35" s="333"/>
      <c r="DV35" s="333"/>
      <c r="DW35" s="333"/>
      <c r="DX35" s="333"/>
      <c r="DY35" s="333"/>
      <c r="DZ35" s="333"/>
      <c r="EA35" s="333"/>
      <c r="EB35" s="333"/>
      <c r="EC35" s="333"/>
      <c r="ED35" s="333"/>
      <c r="EE35" s="333"/>
      <c r="EF35" s="333"/>
      <c r="EG35" s="333"/>
      <c r="EH35" s="333"/>
      <c r="EI35" s="333"/>
      <c r="EJ35" s="333"/>
      <c r="EK35" s="333"/>
      <c r="EL35" s="333"/>
      <c r="EM35" s="333"/>
      <c r="EN35" s="333"/>
      <c r="EO35" s="333"/>
      <c r="EP35" s="333"/>
      <c r="EQ35" s="333"/>
      <c r="ER35" s="333"/>
      <c r="ES35" s="333"/>
      <c r="ET35" s="333"/>
      <c r="EU35" s="333"/>
      <c r="EV35" s="333"/>
      <c r="EW35" s="333"/>
      <c r="EX35" s="333"/>
      <c r="EY35" s="333"/>
      <c r="EZ35" s="333"/>
      <c r="FA35" s="333"/>
      <c r="FB35" s="333"/>
      <c r="FC35" s="333"/>
      <c r="FD35" s="333"/>
      <c r="FE35" s="333"/>
      <c r="FF35" s="333"/>
      <c r="FG35" s="333"/>
      <c r="FH35" s="333"/>
      <c r="FI35" s="333"/>
      <c r="FJ35" s="333"/>
      <c r="FK35" s="333"/>
      <c r="FL35" s="333"/>
      <c r="FM35" s="333"/>
      <c r="FN35" s="333"/>
      <c r="FO35" s="333"/>
      <c r="FP35" s="333"/>
      <c r="FQ35" s="333"/>
      <c r="FR35" s="333"/>
      <c r="FS35" s="333"/>
      <c r="FT35" s="333"/>
      <c r="FU35" s="333"/>
      <c r="FV35" s="333"/>
      <c r="FW35" s="333"/>
      <c r="FX35" s="333"/>
      <c r="FY35" s="333"/>
      <c r="FZ35" s="333"/>
      <c r="GA35" s="333"/>
      <c r="GB35" s="333"/>
      <c r="GC35" s="333"/>
      <c r="GD35" s="333"/>
      <c r="GE35" s="333"/>
      <c r="GF35" s="333"/>
      <c r="GG35" s="333"/>
      <c r="GH35" s="333"/>
      <c r="GI35" s="333"/>
      <c r="GJ35" s="333"/>
      <c r="GK35" s="333"/>
      <c r="GL35" s="333"/>
      <c r="GM35" s="333"/>
      <c r="GN35" s="333"/>
      <c r="GO35" s="333"/>
      <c r="GP35" s="333"/>
      <c r="GQ35" s="333"/>
      <c r="GR35" s="333"/>
      <c r="GS35" s="333"/>
      <c r="GT35" s="333"/>
      <c r="GU35" s="333"/>
      <c r="GV35" s="333"/>
      <c r="GW35" s="333"/>
      <c r="GX35" s="333"/>
      <c r="GY35" s="333"/>
      <c r="GZ35" s="333"/>
      <c r="HA35" s="333"/>
      <c r="HB35" s="333"/>
      <c r="HC35" s="333"/>
      <c r="HD35" s="333"/>
      <c r="HE35" s="333"/>
      <c r="HF35" s="333"/>
      <c r="HG35" s="333"/>
      <c r="HH35" s="333"/>
      <c r="HI35" s="333"/>
      <c r="HJ35" s="333"/>
      <c r="HK35" s="333"/>
      <c r="HL35" s="333"/>
      <c r="HM35" s="333"/>
      <c r="HN35" s="333"/>
      <c r="HO35" s="333"/>
      <c r="HP35" s="333"/>
      <c r="HQ35" s="333"/>
      <c r="HR35" s="333"/>
      <c r="HS35" s="333"/>
      <c r="HT35" s="333"/>
      <c r="HU35" s="333"/>
      <c r="HV35" s="333"/>
      <c r="HW35" s="333"/>
      <c r="HX35" s="333"/>
      <c r="HY35" s="333"/>
      <c r="HZ35" s="333"/>
      <c r="IA35" s="333"/>
      <c r="IB35" s="333"/>
      <c r="IC35" s="333"/>
      <c r="ID35" s="333"/>
      <c r="IE35" s="333"/>
      <c r="IF35" s="333"/>
      <c r="IG35" s="333"/>
      <c r="IH35" s="333"/>
      <c r="II35" s="333"/>
      <c r="IJ35" s="333"/>
      <c r="IK35" s="333"/>
      <c r="IL35" s="333"/>
      <c r="IM35" s="333"/>
      <c r="IN35" s="333"/>
      <c r="IO35" s="333"/>
      <c r="IP35" s="333"/>
      <c r="IQ35" s="333"/>
      <c r="IR35" s="333"/>
      <c r="IS35" s="333"/>
      <c r="IT35" s="333"/>
    </row>
    <row r="36" spans="1:254" ht="21">
      <c r="A36" s="1412" t="s">
        <v>1160</v>
      </c>
      <c r="B36" s="1412"/>
      <c r="C36" s="1413"/>
      <c r="D36" s="1413"/>
      <c r="E36" s="1413"/>
      <c r="F36" s="1413"/>
      <c r="G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c r="CU36" s="333"/>
      <c r="CV36" s="333"/>
      <c r="CW36" s="333"/>
      <c r="CX36" s="333"/>
      <c r="CY36" s="333"/>
      <c r="CZ36" s="333"/>
      <c r="DA36" s="333"/>
      <c r="DB36" s="333"/>
      <c r="DC36" s="333"/>
      <c r="DD36" s="333"/>
      <c r="DE36" s="333"/>
      <c r="DF36" s="333"/>
      <c r="DG36" s="333"/>
      <c r="DH36" s="333"/>
      <c r="DI36" s="333"/>
      <c r="DJ36" s="333"/>
      <c r="DK36" s="333"/>
      <c r="DL36" s="333"/>
      <c r="DM36" s="333"/>
      <c r="DN36" s="333"/>
      <c r="DO36" s="333"/>
      <c r="DP36" s="333"/>
      <c r="DQ36" s="333"/>
      <c r="DR36" s="333"/>
      <c r="DS36" s="333"/>
      <c r="DT36" s="333"/>
      <c r="DU36" s="333"/>
      <c r="DV36" s="333"/>
      <c r="DW36" s="333"/>
      <c r="DX36" s="333"/>
      <c r="DY36" s="333"/>
      <c r="DZ36" s="333"/>
      <c r="EA36" s="333"/>
      <c r="EB36" s="333"/>
      <c r="EC36" s="333"/>
      <c r="ED36" s="333"/>
      <c r="EE36" s="333"/>
      <c r="EF36" s="333"/>
      <c r="EG36" s="333"/>
      <c r="EH36" s="333"/>
      <c r="EI36" s="333"/>
      <c r="EJ36" s="333"/>
      <c r="EK36" s="333"/>
      <c r="EL36" s="333"/>
      <c r="EM36" s="333"/>
      <c r="EN36" s="333"/>
      <c r="EO36" s="333"/>
      <c r="EP36" s="333"/>
      <c r="EQ36" s="333"/>
      <c r="ER36" s="333"/>
      <c r="ES36" s="333"/>
      <c r="ET36" s="333"/>
      <c r="EU36" s="333"/>
      <c r="EV36" s="333"/>
      <c r="EW36" s="333"/>
      <c r="EX36" s="333"/>
      <c r="EY36" s="333"/>
      <c r="EZ36" s="333"/>
      <c r="FA36" s="333"/>
      <c r="FB36" s="333"/>
      <c r="FC36" s="333"/>
      <c r="FD36" s="333"/>
      <c r="FE36" s="333"/>
      <c r="FF36" s="333"/>
      <c r="FG36" s="333"/>
      <c r="FH36" s="333"/>
      <c r="FI36" s="333"/>
      <c r="FJ36" s="333"/>
      <c r="FK36" s="333"/>
      <c r="FL36" s="333"/>
      <c r="FM36" s="333"/>
      <c r="FN36" s="333"/>
      <c r="FO36" s="333"/>
      <c r="FP36" s="333"/>
      <c r="FQ36" s="333"/>
      <c r="FR36" s="333"/>
      <c r="FS36" s="333"/>
      <c r="FT36" s="333"/>
      <c r="FU36" s="333"/>
      <c r="FV36" s="333"/>
      <c r="FW36" s="333"/>
      <c r="FX36" s="333"/>
      <c r="FY36" s="333"/>
      <c r="FZ36" s="333"/>
      <c r="GA36" s="333"/>
      <c r="GB36" s="333"/>
      <c r="GC36" s="333"/>
      <c r="GD36" s="333"/>
      <c r="GE36" s="333"/>
      <c r="GF36" s="333"/>
      <c r="GG36" s="333"/>
      <c r="GH36" s="333"/>
      <c r="GI36" s="333"/>
      <c r="GJ36" s="333"/>
      <c r="GK36" s="333"/>
      <c r="GL36" s="333"/>
      <c r="GM36" s="333"/>
      <c r="GN36" s="333"/>
      <c r="GO36" s="333"/>
      <c r="GP36" s="333"/>
      <c r="GQ36" s="333"/>
      <c r="GR36" s="333"/>
      <c r="GS36" s="333"/>
      <c r="GT36" s="333"/>
      <c r="GU36" s="333"/>
      <c r="GV36" s="333"/>
      <c r="GW36" s="333"/>
      <c r="GX36" s="333"/>
      <c r="GY36" s="333"/>
      <c r="GZ36" s="333"/>
      <c r="HA36" s="333"/>
      <c r="HB36" s="333"/>
      <c r="HC36" s="333"/>
      <c r="HD36" s="333"/>
      <c r="HE36" s="333"/>
      <c r="HF36" s="333"/>
      <c r="HG36" s="333"/>
      <c r="HH36" s="333"/>
      <c r="HI36" s="333"/>
      <c r="HJ36" s="333"/>
      <c r="HK36" s="333"/>
      <c r="HL36" s="333"/>
      <c r="HM36" s="333"/>
      <c r="HN36" s="333"/>
      <c r="HO36" s="333"/>
      <c r="HP36" s="333"/>
      <c r="HQ36" s="333"/>
      <c r="HR36" s="333"/>
      <c r="HS36" s="333"/>
      <c r="HT36" s="333"/>
      <c r="HU36" s="333"/>
      <c r="HV36" s="333"/>
      <c r="HW36" s="333"/>
      <c r="HX36" s="333"/>
      <c r="HY36" s="333"/>
      <c r="HZ36" s="333"/>
      <c r="IA36" s="333"/>
      <c r="IB36" s="333"/>
      <c r="IC36" s="333"/>
      <c r="ID36" s="333"/>
      <c r="IE36" s="333"/>
      <c r="IF36" s="333"/>
      <c r="IG36" s="333"/>
      <c r="IH36" s="333"/>
      <c r="II36" s="333"/>
      <c r="IJ36" s="333"/>
      <c r="IK36" s="333"/>
      <c r="IL36" s="333"/>
      <c r="IM36" s="333"/>
      <c r="IN36" s="333"/>
      <c r="IO36" s="333"/>
      <c r="IP36" s="333"/>
      <c r="IQ36" s="333"/>
      <c r="IR36" s="333"/>
      <c r="IS36" s="333"/>
      <c r="IT36" s="333"/>
    </row>
    <row r="37" spans="1:254" ht="36.75" customHeight="1">
      <c r="A37" s="1786" t="s">
        <v>1062</v>
      </c>
      <c r="B37" s="1786"/>
      <c r="C37" s="1786"/>
      <c r="D37" s="1786"/>
      <c r="E37" s="1786"/>
      <c r="F37" s="1786"/>
      <c r="G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c r="CU37" s="333"/>
      <c r="CV37" s="333"/>
      <c r="CW37" s="333"/>
      <c r="CX37" s="333"/>
      <c r="CY37" s="333"/>
      <c r="CZ37" s="333"/>
      <c r="DA37" s="333"/>
      <c r="DB37" s="333"/>
      <c r="DC37" s="333"/>
      <c r="DD37" s="333"/>
      <c r="DE37" s="333"/>
      <c r="DF37" s="333"/>
      <c r="DG37" s="333"/>
      <c r="DH37" s="333"/>
      <c r="DI37" s="333"/>
      <c r="DJ37" s="333"/>
      <c r="DK37" s="333"/>
      <c r="DL37" s="333"/>
      <c r="DM37" s="333"/>
      <c r="DN37" s="333"/>
      <c r="DO37" s="333"/>
      <c r="DP37" s="333"/>
      <c r="DQ37" s="333"/>
      <c r="DR37" s="333"/>
      <c r="DS37" s="333"/>
      <c r="DT37" s="333"/>
      <c r="DU37" s="333"/>
      <c r="DV37" s="333"/>
      <c r="DW37" s="333"/>
      <c r="DX37" s="333"/>
      <c r="DY37" s="333"/>
      <c r="DZ37" s="333"/>
      <c r="EA37" s="333"/>
      <c r="EB37" s="333"/>
      <c r="EC37" s="333"/>
      <c r="ED37" s="333"/>
      <c r="EE37" s="333"/>
      <c r="EF37" s="333"/>
      <c r="EG37" s="333"/>
      <c r="EH37" s="333"/>
      <c r="EI37" s="333"/>
      <c r="EJ37" s="333"/>
      <c r="EK37" s="333"/>
      <c r="EL37" s="333"/>
      <c r="EM37" s="333"/>
      <c r="EN37" s="333"/>
      <c r="EO37" s="333"/>
      <c r="EP37" s="333"/>
      <c r="EQ37" s="333"/>
      <c r="ER37" s="333"/>
      <c r="ES37" s="333"/>
      <c r="ET37" s="333"/>
      <c r="EU37" s="333"/>
      <c r="EV37" s="333"/>
      <c r="EW37" s="333"/>
      <c r="EX37" s="333"/>
      <c r="EY37" s="333"/>
      <c r="EZ37" s="333"/>
      <c r="FA37" s="333"/>
      <c r="FB37" s="333"/>
      <c r="FC37" s="333"/>
      <c r="FD37" s="333"/>
      <c r="FE37" s="333"/>
      <c r="FF37" s="333"/>
      <c r="FG37" s="333"/>
      <c r="FH37" s="333"/>
      <c r="FI37" s="333"/>
      <c r="FJ37" s="333"/>
      <c r="FK37" s="333"/>
      <c r="FL37" s="333"/>
      <c r="FM37" s="333"/>
      <c r="FN37" s="333"/>
      <c r="FO37" s="333"/>
      <c r="FP37" s="333"/>
      <c r="FQ37" s="333"/>
      <c r="FR37" s="333"/>
      <c r="FS37" s="333"/>
      <c r="FT37" s="333"/>
      <c r="FU37" s="333"/>
      <c r="FV37" s="333"/>
      <c r="FW37" s="333"/>
      <c r="FX37" s="333"/>
      <c r="FY37" s="333"/>
      <c r="FZ37" s="333"/>
      <c r="GA37" s="333"/>
      <c r="GB37" s="333"/>
      <c r="GC37" s="333"/>
      <c r="GD37" s="333"/>
      <c r="GE37" s="333"/>
      <c r="GF37" s="333"/>
      <c r="GG37" s="333"/>
      <c r="GH37" s="333"/>
      <c r="GI37" s="333"/>
      <c r="GJ37" s="333"/>
      <c r="GK37" s="333"/>
      <c r="GL37" s="333"/>
      <c r="GM37" s="333"/>
      <c r="GN37" s="333"/>
      <c r="GO37" s="333"/>
      <c r="GP37" s="333"/>
      <c r="GQ37" s="333"/>
      <c r="GR37" s="333"/>
      <c r="GS37" s="333"/>
      <c r="GT37" s="333"/>
      <c r="GU37" s="333"/>
      <c r="GV37" s="333"/>
      <c r="GW37" s="333"/>
      <c r="GX37" s="333"/>
      <c r="GY37" s="333"/>
      <c r="GZ37" s="333"/>
      <c r="HA37" s="333"/>
      <c r="HB37" s="333"/>
      <c r="HC37" s="333"/>
      <c r="HD37" s="333"/>
      <c r="HE37" s="333"/>
      <c r="HF37" s="333"/>
      <c r="HG37" s="333"/>
      <c r="HH37" s="333"/>
      <c r="HI37" s="333"/>
      <c r="HJ37" s="333"/>
      <c r="HK37" s="333"/>
      <c r="HL37" s="333"/>
      <c r="HM37" s="333"/>
      <c r="HN37" s="333"/>
      <c r="HO37" s="333"/>
      <c r="HP37" s="333"/>
      <c r="HQ37" s="333"/>
      <c r="HR37" s="333"/>
      <c r="HS37" s="333"/>
      <c r="HT37" s="333"/>
      <c r="HU37" s="333"/>
      <c r="HV37" s="333"/>
      <c r="HW37" s="333"/>
      <c r="HX37" s="333"/>
      <c r="HY37" s="333"/>
      <c r="HZ37" s="333"/>
      <c r="IA37" s="333"/>
      <c r="IB37" s="333"/>
      <c r="IC37" s="333"/>
      <c r="ID37" s="333"/>
      <c r="IE37" s="333"/>
      <c r="IF37" s="333"/>
      <c r="IG37" s="333"/>
      <c r="IH37" s="333"/>
      <c r="II37" s="333"/>
      <c r="IJ37" s="333"/>
      <c r="IK37" s="333"/>
      <c r="IL37" s="333"/>
      <c r="IM37" s="333"/>
      <c r="IN37" s="333"/>
      <c r="IO37" s="333"/>
      <c r="IP37" s="333"/>
      <c r="IQ37" s="333"/>
      <c r="IR37" s="333"/>
      <c r="IS37" s="333"/>
      <c r="IT37" s="333"/>
    </row>
    <row r="38" spans="1:10" s="333" customFormat="1" ht="18">
      <c r="A38" s="621"/>
      <c r="H38" s="350"/>
      <c r="I38" s="350"/>
      <c r="J38" s="350"/>
    </row>
  </sheetData>
  <sheetProtection/>
  <mergeCells count="12">
    <mergeCell ref="A2:F2"/>
    <mergeCell ref="A3:F3"/>
    <mergeCell ref="E11:E13"/>
    <mergeCell ref="F11:F13"/>
    <mergeCell ref="A4:F4"/>
    <mergeCell ref="A5:F5"/>
    <mergeCell ref="A6:F6"/>
    <mergeCell ref="A7:F7"/>
    <mergeCell ref="C11:C13"/>
    <mergeCell ref="D11:D13"/>
    <mergeCell ref="A33:B33"/>
    <mergeCell ref="A37:F37"/>
  </mergeCells>
  <printOptions/>
  <pageMargins left="0.35433070866141736" right="0.35433070866141736" top="0.37" bottom="0.29" header="0.31496062992125984" footer="0.31496062992125984"/>
  <pageSetup fitToHeight="1" fitToWidth="1" horizontalDpi="600" verticalDpi="600" orientation="portrait" scale="51"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D68"/>
  <sheetViews>
    <sheetView zoomScale="70" zoomScaleNormal="70" zoomScalePageLayoutView="0" workbookViewId="0" topLeftCell="A1">
      <selection activeCell="A1" sqref="A1"/>
    </sheetView>
  </sheetViews>
  <sheetFormatPr defaultColWidth="8.88671875" defaultRowHeight="15"/>
  <cols>
    <col min="1" max="1" width="70.5546875" style="0" customWidth="1"/>
    <col min="2" max="2" width="8.88671875" style="350" customWidth="1"/>
    <col min="3" max="3" width="15.5546875" style="0" customWidth="1"/>
    <col min="4" max="4" width="70.88671875" style="0" customWidth="1"/>
  </cols>
  <sheetData>
    <row r="2" spans="1:4" ht="15">
      <c r="A2" s="1587" t="s">
        <v>672</v>
      </c>
      <c r="B2" s="1587"/>
      <c r="C2" s="1587"/>
      <c r="D2" s="1587"/>
    </row>
    <row r="3" spans="1:4" ht="15">
      <c r="A3" s="1587"/>
      <c r="B3" s="1587"/>
      <c r="C3" s="1587"/>
      <c r="D3" s="1587"/>
    </row>
    <row r="5" ht="15.75">
      <c r="A5" s="343" t="s">
        <v>401</v>
      </c>
    </row>
    <row r="6" spans="1:4" ht="18">
      <c r="A6" t="s">
        <v>76</v>
      </c>
      <c r="B6" s="321">
        <f>CC1_T0+CC1_T10-CC1B_T1</f>
        <v>0</v>
      </c>
      <c r="C6" t="s">
        <v>371</v>
      </c>
      <c r="D6" t="s">
        <v>417</v>
      </c>
    </row>
    <row r="7" spans="1:4" ht="18">
      <c r="A7" t="s">
        <v>207</v>
      </c>
      <c r="B7" s="321">
        <f>CC1_T1-'CC5'!CC5_T11</f>
        <v>0</v>
      </c>
      <c r="C7" t="s">
        <v>372</v>
      </c>
      <c r="D7" t="s">
        <v>413</v>
      </c>
    </row>
    <row r="8" spans="1:4" ht="18">
      <c r="A8" t="s">
        <v>369</v>
      </c>
      <c r="B8" s="321">
        <f>CC1_T2-CC5A!CC5A_T1</f>
        <v>0</v>
      </c>
      <c r="C8" t="s">
        <v>373</v>
      </c>
      <c r="D8" t="s">
        <v>414</v>
      </c>
    </row>
    <row r="9" spans="1:4" ht="18">
      <c r="A9" t="s">
        <v>370</v>
      </c>
      <c r="B9" s="321">
        <f>CC1_T3-CC1A_T1</f>
        <v>0</v>
      </c>
      <c r="C9" t="s">
        <v>374</v>
      </c>
      <c r="D9" t="s">
        <v>368</v>
      </c>
    </row>
    <row r="10" spans="1:4" ht="18">
      <c r="A10" t="s">
        <v>439</v>
      </c>
      <c r="B10" s="321">
        <f>CC1_T4-CC1A_T2</f>
        <v>0</v>
      </c>
      <c r="C10" t="s">
        <v>374</v>
      </c>
      <c r="D10" t="s">
        <v>368</v>
      </c>
    </row>
    <row r="11" spans="1:4" ht="18">
      <c r="A11" t="s">
        <v>375</v>
      </c>
      <c r="B11" s="321">
        <f>CC1_T5-CC1A_T3</f>
        <v>0</v>
      </c>
      <c r="C11" t="s">
        <v>374</v>
      </c>
      <c r="D11" t="s">
        <v>368</v>
      </c>
    </row>
    <row r="12" spans="1:4" ht="18">
      <c r="A12" t="s">
        <v>937</v>
      </c>
      <c r="B12" s="321">
        <f>CC1_T6-CC1A_T5</f>
        <v>0</v>
      </c>
      <c r="C12" t="s">
        <v>374</v>
      </c>
      <c r="D12" t="s">
        <v>368</v>
      </c>
    </row>
    <row r="13" spans="1:4" ht="18">
      <c r="A13" t="s">
        <v>938</v>
      </c>
      <c r="B13" s="321">
        <f>CC1_T8-CC1A_T4</f>
        <v>0</v>
      </c>
      <c r="C13" t="s">
        <v>374</v>
      </c>
      <c r="D13" t="s">
        <v>368</v>
      </c>
    </row>
    <row r="14" spans="1:4" ht="18">
      <c r="A14" t="s">
        <v>939</v>
      </c>
      <c r="B14" s="321">
        <f>CC1_T9-CC1A_T7</f>
        <v>0</v>
      </c>
      <c r="C14" t="s">
        <v>374</v>
      </c>
      <c r="D14" t="s">
        <v>368</v>
      </c>
    </row>
    <row r="15" spans="1:4" ht="18">
      <c r="A15" t="s">
        <v>940</v>
      </c>
      <c r="B15" s="321">
        <f>CC1_T11-CC1A_T6</f>
        <v>0</v>
      </c>
      <c r="C15" t="s">
        <v>374</v>
      </c>
      <c r="D15" t="s">
        <v>368</v>
      </c>
    </row>
    <row r="16" spans="1:4" ht="18">
      <c r="A16" s="343" t="s">
        <v>54</v>
      </c>
      <c r="B16" s="351">
        <f>CC1_T7-CC2_T12</f>
        <v>0</v>
      </c>
      <c r="C16" t="s">
        <v>376</v>
      </c>
      <c r="D16" t="s">
        <v>86</v>
      </c>
    </row>
    <row r="18" ht="15.75">
      <c r="A18" s="343" t="s">
        <v>402</v>
      </c>
    </row>
    <row r="19" spans="1:4" ht="18">
      <c r="A19" t="s">
        <v>386</v>
      </c>
      <c r="B19" s="321">
        <f>CC2_T1-CC5A!CC5A_T2</f>
        <v>0</v>
      </c>
      <c r="C19" t="s">
        <v>373</v>
      </c>
      <c r="D19" t="s">
        <v>414</v>
      </c>
    </row>
    <row r="20" spans="1:4" ht="18">
      <c r="A20" t="s">
        <v>387</v>
      </c>
      <c r="B20" s="321">
        <f>CC2_T2+'CC2B1'!G22</f>
        <v>0</v>
      </c>
      <c r="C20" t="s">
        <v>378</v>
      </c>
      <c r="D20" s="344" t="s">
        <v>391</v>
      </c>
    </row>
    <row r="21" spans="1:4" ht="18">
      <c r="A21" t="s">
        <v>941</v>
      </c>
      <c r="B21" s="321">
        <f>CC2_T13-CC2D!CC2D_T4</f>
        <v>0</v>
      </c>
      <c r="C21" t="s">
        <v>379</v>
      </c>
      <c r="D21" t="s">
        <v>392</v>
      </c>
    </row>
    <row r="22" spans="1:4" ht="18">
      <c r="A22" t="s">
        <v>942</v>
      </c>
      <c r="B22" s="321">
        <f>+CC2_T20-CC2D!CC2D_T5</f>
        <v>0</v>
      </c>
      <c r="C22" t="s">
        <v>379</v>
      </c>
      <c r="D22" t="s">
        <v>392</v>
      </c>
    </row>
    <row r="23" spans="1:4" ht="18">
      <c r="A23" t="s">
        <v>59</v>
      </c>
      <c r="B23" s="321">
        <f>CC2_T14-CC2C_T1</f>
        <v>0</v>
      </c>
      <c r="C23" t="s">
        <v>380</v>
      </c>
      <c r="D23" t="s">
        <v>393</v>
      </c>
    </row>
    <row r="24" spans="1:4" ht="18">
      <c r="A24" t="s">
        <v>87</v>
      </c>
      <c r="B24" s="321">
        <f>CC2_T3-CC6_T3</f>
        <v>0</v>
      </c>
      <c r="C24" t="s">
        <v>265</v>
      </c>
      <c r="D24" t="s">
        <v>384</v>
      </c>
    </row>
    <row r="25" spans="1:4" ht="18">
      <c r="A25" t="s">
        <v>440</v>
      </c>
      <c r="B25" s="321">
        <f>CC2_T4-CC2A_T1</f>
        <v>0</v>
      </c>
      <c r="C25" t="s">
        <v>381</v>
      </c>
      <c r="D25" t="s">
        <v>394</v>
      </c>
    </row>
    <row r="26" spans="1:4" ht="18">
      <c r="A26" s="507" t="s">
        <v>758</v>
      </c>
      <c r="B26" s="321">
        <f>CC2_T19-CC2E_T1</f>
        <v>0</v>
      </c>
      <c r="C26" s="507" t="s">
        <v>759</v>
      </c>
      <c r="D26" s="507" t="s">
        <v>736</v>
      </c>
    </row>
    <row r="27" spans="1:4" ht="18">
      <c r="A27" t="s">
        <v>388</v>
      </c>
      <c r="B27" s="321">
        <f>CC2_T6-CC2A_T3</f>
        <v>0</v>
      </c>
      <c r="C27" t="s">
        <v>381</v>
      </c>
      <c r="D27" t="s">
        <v>128</v>
      </c>
    </row>
    <row r="28" spans="1:4" ht="18">
      <c r="A28" t="s">
        <v>943</v>
      </c>
      <c r="B28" s="351">
        <f>CC2_T7-CC2A_T2</f>
        <v>0</v>
      </c>
      <c r="C28" t="s">
        <v>381</v>
      </c>
      <c r="D28" t="s">
        <v>128</v>
      </c>
    </row>
    <row r="29" spans="1:4" ht="18">
      <c r="A29" t="s">
        <v>944</v>
      </c>
      <c r="B29" s="351">
        <f>CC2_T16-CC2A_T4</f>
        <v>0</v>
      </c>
      <c r="C29" t="s">
        <v>381</v>
      </c>
      <c r="D29" t="s">
        <v>128</v>
      </c>
    </row>
    <row r="30" spans="1:4" ht="18">
      <c r="A30" t="s">
        <v>389</v>
      </c>
      <c r="B30" s="351">
        <f>CC2_T8-CC4_T1</f>
        <v>0</v>
      </c>
      <c r="C30" t="s">
        <v>158</v>
      </c>
      <c r="D30" t="s">
        <v>385</v>
      </c>
    </row>
    <row r="31" spans="1:4" ht="18">
      <c r="A31" t="s">
        <v>164</v>
      </c>
      <c r="B31" s="351">
        <f>CC2_T9-CC4_T2</f>
        <v>0</v>
      </c>
      <c r="C31" t="s">
        <v>158</v>
      </c>
      <c r="D31" t="s">
        <v>385</v>
      </c>
    </row>
    <row r="32" spans="1:4" ht="18">
      <c r="A32" t="s">
        <v>390</v>
      </c>
      <c r="B32" s="351">
        <f>CC2_T10-CC4A_T1</f>
        <v>0</v>
      </c>
      <c r="C32" t="s">
        <v>382</v>
      </c>
      <c r="D32" t="s">
        <v>385</v>
      </c>
    </row>
    <row r="33" spans="1:4" ht="18">
      <c r="A33" t="s">
        <v>945</v>
      </c>
      <c r="B33" s="321">
        <f>CC2_T11-CC4A_T2</f>
        <v>0</v>
      </c>
      <c r="C33" t="s">
        <v>382</v>
      </c>
      <c r="D33" t="s">
        <v>385</v>
      </c>
    </row>
    <row r="34" spans="1:4" ht="18">
      <c r="A34" t="s">
        <v>328</v>
      </c>
      <c r="B34" s="321">
        <f>CC2_T15-CC4B_T1</f>
        <v>0</v>
      </c>
      <c r="C34" t="s">
        <v>383</v>
      </c>
      <c r="D34" t="s">
        <v>416</v>
      </c>
    </row>
    <row r="35" spans="1:4" ht="18">
      <c r="A35" s="507" t="s">
        <v>524</v>
      </c>
      <c r="B35" s="321">
        <f>CC2_T18-CC4B_T2</f>
        <v>0</v>
      </c>
      <c r="C35" t="s">
        <v>383</v>
      </c>
      <c r="D35" t="s">
        <v>416</v>
      </c>
    </row>
    <row r="36" spans="1:4" ht="18">
      <c r="A36" s="343" t="s">
        <v>377</v>
      </c>
      <c r="B36" s="351">
        <f>CC2_T12-CC1_T7</f>
        <v>0</v>
      </c>
      <c r="C36" t="s">
        <v>13</v>
      </c>
      <c r="D36" t="s">
        <v>50</v>
      </c>
    </row>
    <row r="38" ht="15.75">
      <c r="A38" s="343" t="s">
        <v>403</v>
      </c>
    </row>
    <row r="39" spans="1:4" ht="18">
      <c r="A39" t="s">
        <v>395</v>
      </c>
      <c r="B39" s="351">
        <f>CC3_RTG-CC3A_T1</f>
        <v>0</v>
      </c>
      <c r="C39" t="s">
        <v>398</v>
      </c>
      <c r="D39" t="s">
        <v>412</v>
      </c>
    </row>
    <row r="40" spans="1:4" ht="18">
      <c r="A40" t="s">
        <v>467</v>
      </c>
      <c r="B40" s="321">
        <f>CC3_RTCC-CC3A_T2</f>
        <v>0</v>
      </c>
      <c r="C40" t="s">
        <v>398</v>
      </c>
      <c r="D40" t="s">
        <v>412</v>
      </c>
    </row>
    <row r="41" spans="1:4" ht="18">
      <c r="A41" t="s">
        <v>862</v>
      </c>
      <c r="B41" s="321">
        <f>CC3_T1-CC2B3_T1</f>
        <v>0</v>
      </c>
      <c r="C41" t="s">
        <v>399</v>
      </c>
      <c r="D41" t="s">
        <v>438</v>
      </c>
    </row>
    <row r="42" spans="1:4" ht="18">
      <c r="A42" t="s">
        <v>863</v>
      </c>
      <c r="B42" s="321">
        <f>CC3_T3-CC2B3_T2</f>
        <v>0</v>
      </c>
      <c r="C42" t="s">
        <v>399</v>
      </c>
      <c r="D42" t="s">
        <v>438</v>
      </c>
    </row>
    <row r="43" spans="1:4" ht="18">
      <c r="A43" t="s">
        <v>144</v>
      </c>
      <c r="B43" s="321">
        <f>+CC5a_T3+CC5_T13-CC3_T4</f>
        <v>0</v>
      </c>
      <c r="C43" t="s">
        <v>946</v>
      </c>
      <c r="D43" t="s">
        <v>413</v>
      </c>
    </row>
    <row r="44" spans="1:4" ht="18">
      <c r="A44" t="s">
        <v>396</v>
      </c>
      <c r="B44" s="351">
        <f>CC3_ETG-CC3B_T1</f>
        <v>0</v>
      </c>
      <c r="C44" t="s">
        <v>400</v>
      </c>
      <c r="D44" t="s">
        <v>157</v>
      </c>
    </row>
    <row r="45" spans="1:4" ht="18">
      <c r="A45" t="s">
        <v>468</v>
      </c>
      <c r="B45" s="321">
        <f>CC3_ETCC-CC3B_T2</f>
        <v>0</v>
      </c>
      <c r="C45" t="s">
        <v>400</v>
      </c>
      <c r="D45" t="s">
        <v>157</v>
      </c>
    </row>
    <row r="46" spans="1:4" ht="18">
      <c r="A46" t="s">
        <v>947</v>
      </c>
      <c r="B46" s="321">
        <f>+'CC3'!I35</f>
        <v>0</v>
      </c>
      <c r="C46" t="s">
        <v>381</v>
      </c>
      <c r="D46" t="s">
        <v>128</v>
      </c>
    </row>
    <row r="47" spans="1:4" ht="18">
      <c r="A47" t="s">
        <v>397</v>
      </c>
      <c r="B47" s="351">
        <f>CC3_TNI-CC4_T3</f>
        <v>0</v>
      </c>
      <c r="C47" t="s">
        <v>158</v>
      </c>
      <c r="D47" t="s">
        <v>385</v>
      </c>
    </row>
    <row r="49" ht="15.75">
      <c r="A49" s="343" t="s">
        <v>404</v>
      </c>
    </row>
    <row r="50" spans="1:4" ht="18">
      <c r="A50" t="s">
        <v>405</v>
      </c>
      <c r="B50" s="321">
        <f>CC4_T1-CC2_T8</f>
        <v>0</v>
      </c>
      <c r="C50" t="s">
        <v>14</v>
      </c>
      <c r="D50" t="s">
        <v>86</v>
      </c>
    </row>
    <row r="51" spans="1:4" ht="18">
      <c r="A51" t="s">
        <v>397</v>
      </c>
      <c r="B51" s="321">
        <f>CC4_T3-CC3_TNI</f>
        <v>0</v>
      </c>
      <c r="C51" t="s">
        <v>15</v>
      </c>
      <c r="D51" t="s">
        <v>131</v>
      </c>
    </row>
    <row r="52" spans="1:4" ht="18">
      <c r="A52" t="s">
        <v>406</v>
      </c>
      <c r="B52" s="321">
        <f>CC4_T2-CC2_T9</f>
        <v>0</v>
      </c>
      <c r="C52" t="s">
        <v>14</v>
      </c>
      <c r="D52" t="s">
        <v>86</v>
      </c>
    </row>
    <row r="53" spans="1:4" ht="18">
      <c r="A53" s="507" t="s">
        <v>760</v>
      </c>
      <c r="B53" s="321">
        <f>CC4_T4-CC7_T1</f>
        <v>0</v>
      </c>
      <c r="C53" s="507" t="s">
        <v>17</v>
      </c>
      <c r="D53" s="507" t="s">
        <v>302</v>
      </c>
    </row>
    <row r="55" ht="15.75">
      <c r="A55" s="343" t="s">
        <v>407</v>
      </c>
    </row>
    <row r="56" spans="1:4" ht="18">
      <c r="A56" t="s">
        <v>257</v>
      </c>
      <c r="B56" s="321">
        <f>CC5_T12-CC5C_T1</f>
        <v>0</v>
      </c>
      <c r="C56" t="s">
        <v>409</v>
      </c>
      <c r="D56" s="347" t="s">
        <v>415</v>
      </c>
    </row>
    <row r="57" spans="1:4" ht="18">
      <c r="A57" t="s">
        <v>408</v>
      </c>
      <c r="B57" s="321">
        <f>CC1_T1-'CC5'!CC5_T11</f>
        <v>0</v>
      </c>
      <c r="C57" t="s">
        <v>13</v>
      </c>
      <c r="D57" t="s">
        <v>50</v>
      </c>
    </row>
    <row r="58" ht="18">
      <c r="B58" s="321"/>
    </row>
    <row r="59" ht="15.75">
      <c r="A59" s="343" t="s">
        <v>410</v>
      </c>
    </row>
    <row r="60" spans="1:4" ht="18">
      <c r="A60" t="s">
        <v>411</v>
      </c>
      <c r="B60" s="321">
        <f>CC6_T3-CC2_T3</f>
        <v>0</v>
      </c>
      <c r="C60" t="s">
        <v>14</v>
      </c>
      <c r="D60" t="s">
        <v>86</v>
      </c>
    </row>
    <row r="61" ht="18">
      <c r="B61" s="321"/>
    </row>
    <row r="62" ht="15.75">
      <c r="A62" s="343"/>
    </row>
    <row r="63" ht="18">
      <c r="B63" s="321"/>
    </row>
    <row r="64" ht="18">
      <c r="B64" s="321"/>
    </row>
    <row r="66" ht="15.75">
      <c r="A66" s="343"/>
    </row>
    <row r="67" ht="18">
      <c r="B67" s="321"/>
    </row>
    <row r="68" ht="18">
      <c r="B68" s="321"/>
    </row>
  </sheetData>
  <sheetProtection/>
  <mergeCells count="1">
    <mergeCell ref="A2:D3"/>
  </mergeCells>
  <printOptions/>
  <pageMargins left="0.52" right="0.34" top="0.5118110236220472" bottom="0.984251968503937" header="0.5118110236220472" footer="0.5118110236220472"/>
  <pageSetup fitToHeight="1" fitToWidth="1" horizontalDpi="600" verticalDpi="600" orientation="portrait" scale="49" r:id="rId1"/>
</worksheet>
</file>

<file path=xl/worksheets/sheet20.xml><?xml version="1.0" encoding="utf-8"?>
<worksheet xmlns="http://schemas.openxmlformats.org/spreadsheetml/2006/main" xmlns:r="http://schemas.openxmlformats.org/officeDocument/2006/relationships">
  <sheetPr>
    <pageSetUpPr fitToPage="1"/>
  </sheetPr>
  <dimension ref="A1:I50"/>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3.6640625" style="1" customWidth="1"/>
    <col min="2" max="2" width="69.5546875" style="1" customWidth="1"/>
    <col min="3" max="3" width="22.6640625" style="1" customWidth="1"/>
    <col min="4" max="4" width="24.6640625" style="1" customWidth="1"/>
    <col min="5" max="6" width="22.6640625" style="1" customWidth="1"/>
    <col min="7" max="7" width="2.88671875" style="1" customWidth="1"/>
    <col min="8" max="8" width="13.6640625" style="1" customWidth="1"/>
    <col min="9" max="10" width="9.6640625" style="1" customWidth="1"/>
    <col min="11" max="11" width="4.3359375" style="1" customWidth="1"/>
    <col min="12" max="16384" width="9.6640625" style="1" customWidth="1"/>
  </cols>
  <sheetData>
    <row r="1" spans="1:9" ht="18" customHeight="1">
      <c r="A1" s="7"/>
      <c r="B1" s="10"/>
      <c r="C1" s="10"/>
      <c r="D1" s="10"/>
      <c r="E1" s="10"/>
      <c r="F1" s="9"/>
      <c r="G1" s="7"/>
      <c r="H1" s="52"/>
      <c r="I1" s="24"/>
    </row>
    <row r="2" spans="1:9" ht="24" customHeight="1">
      <c r="A2" s="1588" t="str">
        <f>CORPORATION</f>
        <v>Enter Corporation name here</v>
      </c>
      <c r="B2" s="1588"/>
      <c r="C2" s="1588"/>
      <c r="D2" s="1588"/>
      <c r="E2" s="1588"/>
      <c r="F2" s="1588"/>
      <c r="G2" s="7"/>
      <c r="H2" s="52"/>
      <c r="I2" s="24"/>
    </row>
    <row r="3" spans="1:9" ht="24" customHeight="1">
      <c r="A3" s="1588" t="s">
        <v>158</v>
      </c>
      <c r="B3" s="1588"/>
      <c r="C3" s="1588"/>
      <c r="D3" s="1588"/>
      <c r="E3" s="1588"/>
      <c r="F3" s="1588"/>
      <c r="G3" s="7"/>
      <c r="H3" s="52"/>
      <c r="I3" s="24"/>
    </row>
    <row r="4" spans="1:9" ht="24" customHeight="1">
      <c r="A4" s="1588" t="s">
        <v>159</v>
      </c>
      <c r="B4" s="1588"/>
      <c r="C4" s="1588"/>
      <c r="D4" s="1588"/>
      <c r="E4" s="1588"/>
      <c r="F4" s="1588"/>
      <c r="G4" s="7"/>
      <c r="H4" s="52"/>
      <c r="I4" s="24"/>
    </row>
    <row r="5" spans="1:9" ht="24" customHeight="1">
      <c r="A5" s="1791" t="str">
        <f>PERIOD</f>
        <v>Enter quarter here</v>
      </c>
      <c r="B5" s="1791"/>
      <c r="C5" s="1791"/>
      <c r="D5" s="1791"/>
      <c r="E5" s="1791"/>
      <c r="F5" s="1791"/>
      <c r="G5" s="7"/>
      <c r="H5" s="52"/>
      <c r="I5" s="24"/>
    </row>
    <row r="6" spans="1:9" ht="33" customHeight="1">
      <c r="A6" s="1796" t="s">
        <v>322</v>
      </c>
      <c r="B6" s="1796"/>
      <c r="C6" s="1796"/>
      <c r="D6" s="1796"/>
      <c r="E6" s="1796"/>
      <c r="F6" s="1796"/>
      <c r="G6" s="7"/>
      <c r="H6" s="52"/>
      <c r="I6" s="24"/>
    </row>
    <row r="7" spans="1:9" ht="24" customHeight="1">
      <c r="A7" s="6"/>
      <c r="B7" s="6"/>
      <c r="C7" s="6"/>
      <c r="D7" s="6"/>
      <c r="E7" s="6"/>
      <c r="F7" s="6"/>
      <c r="G7" s="7"/>
      <c r="H7" s="88"/>
      <c r="I7" s="15"/>
    </row>
    <row r="8" spans="1:9" ht="30" customHeight="1">
      <c r="A8" s="1813" t="s">
        <v>160</v>
      </c>
      <c r="B8" s="1814"/>
      <c r="C8" s="1792" t="s">
        <v>325</v>
      </c>
      <c r="D8" s="1595" t="s">
        <v>742</v>
      </c>
      <c r="E8" s="1616" t="s">
        <v>327</v>
      </c>
      <c r="F8" s="1616" t="s">
        <v>113</v>
      </c>
      <c r="G8" s="54"/>
      <c r="H8" s="88"/>
      <c r="I8" s="15"/>
    </row>
    <row r="9" spans="1:9" ht="30" customHeight="1">
      <c r="A9" s="1815"/>
      <c r="B9" s="1816"/>
      <c r="C9" s="1793"/>
      <c r="D9" s="1795"/>
      <c r="E9" s="1788"/>
      <c r="F9" s="1811"/>
      <c r="G9" s="54"/>
      <c r="H9" s="88"/>
      <c r="I9" s="15"/>
    </row>
    <row r="10" spans="1:9" ht="30" customHeight="1">
      <c r="A10" s="1817"/>
      <c r="B10" s="1818"/>
      <c r="C10" s="1794"/>
      <c r="D10" s="1612"/>
      <c r="E10" s="1613"/>
      <c r="F10" s="1812"/>
      <c r="G10" s="54"/>
      <c r="H10" s="88"/>
      <c r="I10" s="15"/>
    </row>
    <row r="11" spans="1:9" ht="24" customHeight="1">
      <c r="A11" s="485" t="s">
        <v>161</v>
      </c>
      <c r="B11" s="423"/>
      <c r="C11" s="1179" t="s">
        <v>148</v>
      </c>
      <c r="D11" s="785" t="s">
        <v>148</v>
      </c>
      <c r="E11" s="785" t="s">
        <v>148</v>
      </c>
      <c r="F11" s="119"/>
      <c r="G11" s="54"/>
      <c r="H11" s="62"/>
      <c r="I11" s="15"/>
    </row>
    <row r="12" spans="1:9" ht="24" customHeight="1">
      <c r="A12" s="485" t="s">
        <v>162</v>
      </c>
      <c r="B12" s="423"/>
      <c r="C12" s="1179" t="s">
        <v>148</v>
      </c>
      <c r="D12" s="785" t="s">
        <v>148</v>
      </c>
      <c r="E12" s="785" t="s">
        <v>148</v>
      </c>
      <c r="F12" s="785" t="s">
        <v>148</v>
      </c>
      <c r="G12" s="54"/>
      <c r="H12" s="62"/>
      <c r="I12" s="15"/>
    </row>
    <row r="13" spans="1:9" ht="24" customHeight="1">
      <c r="A13" s="492"/>
      <c r="B13" s="1175" t="s">
        <v>168</v>
      </c>
      <c r="C13" s="1132"/>
      <c r="D13" s="127"/>
      <c r="E13" s="785" t="s">
        <v>148</v>
      </c>
      <c r="F13" s="41">
        <f aca="true" t="shared" si="0" ref="F13:F21">SUM(C13:E13)</f>
        <v>0</v>
      </c>
      <c r="G13" s="54"/>
      <c r="H13" s="62"/>
      <c r="I13" s="15"/>
    </row>
    <row r="14" spans="1:9" ht="24" customHeight="1">
      <c r="A14" s="492"/>
      <c r="B14" s="1175" t="s">
        <v>169</v>
      </c>
      <c r="C14" s="1132"/>
      <c r="D14" s="785" t="s">
        <v>148</v>
      </c>
      <c r="E14" s="785" t="s">
        <v>148</v>
      </c>
      <c r="F14" s="41">
        <f t="shared" si="0"/>
        <v>0</v>
      </c>
      <c r="G14" s="54"/>
      <c r="H14" s="62"/>
      <c r="I14" s="15"/>
    </row>
    <row r="15" spans="1:9" ht="24" customHeight="1">
      <c r="A15" s="492"/>
      <c r="B15" s="1175" t="s">
        <v>485</v>
      </c>
      <c r="C15" s="1132"/>
      <c r="D15" s="785" t="s">
        <v>148</v>
      </c>
      <c r="E15" s="785" t="s">
        <v>148</v>
      </c>
      <c r="F15" s="41">
        <f t="shared" si="0"/>
        <v>0</v>
      </c>
      <c r="G15" s="54"/>
      <c r="H15" s="62"/>
      <c r="I15" s="15"/>
    </row>
    <row r="16" spans="1:9" ht="24" customHeight="1">
      <c r="A16" s="495"/>
      <c r="B16" s="1176" t="s">
        <v>287</v>
      </c>
      <c r="C16" s="1132"/>
      <c r="D16" s="127"/>
      <c r="E16" s="127"/>
      <c r="F16" s="41">
        <f t="shared" si="0"/>
        <v>0</v>
      </c>
      <c r="G16" s="54"/>
      <c r="H16" s="62"/>
      <c r="I16" s="15"/>
    </row>
    <row r="17" spans="1:9" ht="24" customHeight="1">
      <c r="A17" s="493"/>
      <c r="B17" s="1177"/>
      <c r="C17" s="1132"/>
      <c r="D17" s="127"/>
      <c r="E17" s="127"/>
      <c r="F17" s="41">
        <f t="shared" si="0"/>
        <v>0</v>
      </c>
      <c r="G17" s="54"/>
      <c r="H17" s="62"/>
      <c r="I17" s="15"/>
    </row>
    <row r="18" spans="1:9" ht="24" customHeight="1">
      <c r="A18" s="493"/>
      <c r="B18" s="1177"/>
      <c r="C18" s="1132"/>
      <c r="D18" s="127"/>
      <c r="E18" s="127"/>
      <c r="F18" s="41">
        <f t="shared" si="0"/>
        <v>0</v>
      </c>
      <c r="G18" s="54"/>
      <c r="H18" s="62"/>
      <c r="I18" s="15"/>
    </row>
    <row r="19" spans="1:9" ht="24" customHeight="1">
      <c r="A19" s="493"/>
      <c r="B19" s="1177"/>
      <c r="C19" s="1132"/>
      <c r="D19" s="127"/>
      <c r="E19" s="127"/>
      <c r="F19" s="41">
        <f t="shared" si="0"/>
        <v>0</v>
      </c>
      <c r="G19" s="54"/>
      <c r="H19" s="62"/>
      <c r="I19" s="15"/>
    </row>
    <row r="20" spans="1:9" ht="24" customHeight="1">
      <c r="A20" s="495"/>
      <c r="B20" s="1181"/>
      <c r="C20" s="1132"/>
      <c r="D20" s="127"/>
      <c r="E20" s="127"/>
      <c r="F20" s="41">
        <f t="shared" si="0"/>
        <v>0</v>
      </c>
      <c r="G20" s="54"/>
      <c r="H20" s="62"/>
      <c r="I20" s="15"/>
    </row>
    <row r="21" spans="1:9" ht="24" customHeight="1">
      <c r="A21" s="493"/>
      <c r="B21" s="1177"/>
      <c r="C21" s="1172"/>
      <c r="D21" s="1041"/>
      <c r="E21" s="1041"/>
      <c r="F21" s="1042">
        <f t="shared" si="0"/>
        <v>0</v>
      </c>
      <c r="G21" s="54"/>
      <c r="H21" s="62"/>
      <c r="I21" s="15"/>
    </row>
    <row r="22" spans="1:9" ht="24" customHeight="1" thickBot="1">
      <c r="A22" s="494" t="s">
        <v>163</v>
      </c>
      <c r="B22" s="1178"/>
      <c r="C22" s="1180" t="s">
        <v>148</v>
      </c>
      <c r="D22" s="1040" t="s">
        <v>148</v>
      </c>
      <c r="E22" s="1040" t="s">
        <v>148</v>
      </c>
      <c r="F22" s="388">
        <f>SUM(F11:F21)</f>
        <v>0</v>
      </c>
      <c r="G22" s="322"/>
      <c r="H22" s="51">
        <f>CC4_T1-CC2_T8</f>
        <v>0</v>
      </c>
      <c r="I22" s="15" t="s">
        <v>72</v>
      </c>
    </row>
    <row r="23" spans="1:9" ht="24" customHeight="1" thickTop="1">
      <c r="A23" s="6"/>
      <c r="B23" s="6"/>
      <c r="C23" s="96"/>
      <c r="D23" s="96"/>
      <c r="E23" s="96"/>
      <c r="F23" s="346"/>
      <c r="G23" s="7"/>
      <c r="H23" s="62"/>
      <c r="I23" s="15"/>
    </row>
    <row r="24" spans="1:9" ht="24" customHeight="1">
      <c r="A24" s="6"/>
      <c r="B24" s="6"/>
      <c r="C24" s="6"/>
      <c r="D24" s="7"/>
      <c r="E24" s="6"/>
      <c r="F24" s="146"/>
      <c r="G24" s="7"/>
      <c r="H24" s="62"/>
      <c r="I24" s="15"/>
    </row>
    <row r="25" spans="1:9" ht="30" customHeight="1">
      <c r="A25" s="1819" t="s">
        <v>1063</v>
      </c>
      <c r="B25" s="1820"/>
      <c r="C25" s="1792" t="s">
        <v>325</v>
      </c>
      <c r="D25" s="1595" t="s">
        <v>742</v>
      </c>
      <c r="E25" s="1616" t="s">
        <v>327</v>
      </c>
      <c r="F25" s="1616" t="s">
        <v>113</v>
      </c>
      <c r="G25" s="7"/>
      <c r="H25" s="62"/>
      <c r="I25" s="15"/>
    </row>
    <row r="26" spans="1:9" ht="30" customHeight="1">
      <c r="A26" s="1821"/>
      <c r="B26" s="1822"/>
      <c r="C26" s="1793"/>
      <c r="D26" s="1795"/>
      <c r="E26" s="1788"/>
      <c r="F26" s="1811"/>
      <c r="G26" s="7"/>
      <c r="H26" s="62"/>
      <c r="I26" s="15"/>
    </row>
    <row r="27" spans="1:9" ht="30" customHeight="1">
      <c r="A27" s="1823"/>
      <c r="B27" s="1824"/>
      <c r="C27" s="1794"/>
      <c r="D27" s="1612"/>
      <c r="E27" s="1613"/>
      <c r="F27" s="1812"/>
      <c r="G27" s="7"/>
      <c r="H27" s="62"/>
      <c r="I27" s="15"/>
    </row>
    <row r="28" spans="1:9" ht="24" customHeight="1">
      <c r="A28" s="485" t="s">
        <v>165</v>
      </c>
      <c r="B28" s="423"/>
      <c r="C28" s="1171" t="s">
        <v>148</v>
      </c>
      <c r="D28" s="284" t="s">
        <v>148</v>
      </c>
      <c r="E28" s="358" t="s">
        <v>148</v>
      </c>
      <c r="F28" s="147"/>
      <c r="G28" s="54"/>
      <c r="H28" s="351"/>
      <c r="I28" s="15"/>
    </row>
    <row r="29" spans="1:9" ht="24" customHeight="1">
      <c r="A29" s="492"/>
      <c r="B29" s="1416" t="s">
        <v>1064</v>
      </c>
      <c r="C29" s="1171" t="s">
        <v>148</v>
      </c>
      <c r="D29" s="284" t="s">
        <v>148</v>
      </c>
      <c r="E29" s="358" t="s">
        <v>148</v>
      </c>
      <c r="F29" s="148"/>
      <c r="G29" s="54"/>
      <c r="H29" s="51">
        <f>CC4_T4-CC7_T1</f>
        <v>0</v>
      </c>
      <c r="I29" s="15" t="s">
        <v>761</v>
      </c>
    </row>
    <row r="30" spans="1:9" ht="24" customHeight="1">
      <c r="A30" s="492"/>
      <c r="B30" s="1416" t="s">
        <v>1065</v>
      </c>
      <c r="C30" s="1171" t="s">
        <v>148</v>
      </c>
      <c r="D30" s="284" t="s">
        <v>148</v>
      </c>
      <c r="E30" s="358" t="s">
        <v>148</v>
      </c>
      <c r="F30" s="148"/>
      <c r="G30" s="54"/>
      <c r="H30" s="321"/>
      <c r="I30" s="15"/>
    </row>
    <row r="31" spans="1:9" ht="24" customHeight="1">
      <c r="A31" s="485" t="s">
        <v>166</v>
      </c>
      <c r="B31" s="423"/>
      <c r="C31" s="1171" t="s">
        <v>148</v>
      </c>
      <c r="D31" s="284" t="s">
        <v>148</v>
      </c>
      <c r="E31" s="358" t="s">
        <v>148</v>
      </c>
      <c r="F31" s="49">
        <f>SUM(F28:F30)</f>
        <v>0</v>
      </c>
      <c r="G31" s="54"/>
      <c r="H31" s="62"/>
      <c r="I31" s="15"/>
    </row>
    <row r="32" spans="1:9" ht="24" customHeight="1">
      <c r="A32" s="492"/>
      <c r="B32" s="1174" t="s">
        <v>170</v>
      </c>
      <c r="C32" s="1171" t="s">
        <v>148</v>
      </c>
      <c r="D32" s="284" t="s">
        <v>148</v>
      </c>
      <c r="E32" s="358" t="s">
        <v>148</v>
      </c>
      <c r="F32" s="385">
        <f>CC3_TNI</f>
        <v>0</v>
      </c>
      <c r="G32" s="322"/>
      <c r="H32" s="51">
        <f>CC4_T3-CC3_TNI</f>
        <v>0</v>
      </c>
      <c r="I32" s="15" t="s">
        <v>117</v>
      </c>
    </row>
    <row r="33" spans="1:9" ht="24" customHeight="1">
      <c r="A33" s="492"/>
      <c r="B33" s="1175" t="s">
        <v>486</v>
      </c>
      <c r="C33" s="1132"/>
      <c r="D33" s="789" t="s">
        <v>148</v>
      </c>
      <c r="E33" s="790" t="s">
        <v>148</v>
      </c>
      <c r="F33" s="345">
        <f>SUM(C33:E33)</f>
        <v>0</v>
      </c>
      <c r="G33" s="54"/>
      <c r="H33" s="62"/>
      <c r="I33" s="15"/>
    </row>
    <row r="34" spans="1:9" s="684" customFormat="1" ht="50.25" customHeight="1">
      <c r="A34" s="1160"/>
      <c r="B34" s="1296" t="s">
        <v>971</v>
      </c>
      <c r="C34" s="1297">
        <f>CC3C!CC3_RTG</f>
        <v>0</v>
      </c>
      <c r="D34" s="1298">
        <f>CC3C!CC3_RTCC</f>
        <v>0</v>
      </c>
      <c r="E34" s="1299">
        <f>CC3C!CC3_RTOUT</f>
        <v>0</v>
      </c>
      <c r="F34" s="1300">
        <f>CC3C!CC3_RT</f>
        <v>0</v>
      </c>
      <c r="G34" s="756"/>
      <c r="H34" s="620"/>
      <c r="I34" s="621"/>
    </row>
    <row r="35" spans="1:9" ht="24" customHeight="1">
      <c r="A35" s="495"/>
      <c r="B35" s="1176" t="s">
        <v>287</v>
      </c>
      <c r="C35" s="1132"/>
      <c r="D35" s="127"/>
      <c r="E35" s="352"/>
      <c r="F35" s="149">
        <f>SUM(C35:E35)</f>
        <v>0</v>
      </c>
      <c r="G35" s="54"/>
      <c r="H35" s="62"/>
      <c r="I35" s="15"/>
    </row>
    <row r="36" spans="1:9" ht="24" customHeight="1">
      <c r="A36" s="493"/>
      <c r="B36" s="1177"/>
      <c r="C36" s="1132"/>
      <c r="D36" s="127"/>
      <c r="E36" s="352"/>
      <c r="F36" s="149">
        <f>SUM(C36:E36)</f>
        <v>0</v>
      </c>
      <c r="G36" s="54"/>
      <c r="H36" s="62"/>
      <c r="I36" s="15"/>
    </row>
    <row r="37" spans="1:9" ht="24" customHeight="1">
      <c r="A37" s="493"/>
      <c r="B37" s="1177"/>
      <c r="C37" s="1132"/>
      <c r="D37" s="127"/>
      <c r="E37" s="353"/>
      <c r="F37" s="149">
        <f>SUM(C37:E37)</f>
        <v>0</v>
      </c>
      <c r="G37" s="54"/>
      <c r="H37" s="62"/>
      <c r="I37" s="15"/>
    </row>
    <row r="38" spans="1:9" ht="24" customHeight="1">
      <c r="A38" s="493"/>
      <c r="B38" s="1177"/>
      <c r="C38" s="1172"/>
      <c r="D38" s="1041"/>
      <c r="E38" s="1044"/>
      <c r="F38" s="1045">
        <f>SUM(C38:E38)</f>
        <v>0</v>
      </c>
      <c r="G38" s="54"/>
      <c r="H38" s="62"/>
      <c r="I38" s="15"/>
    </row>
    <row r="39" spans="1:9" ht="24" customHeight="1" thickBot="1">
      <c r="A39" s="494" t="s">
        <v>167</v>
      </c>
      <c r="B39" s="1178"/>
      <c r="C39" s="1173" t="s">
        <v>148</v>
      </c>
      <c r="D39" s="1043" t="s">
        <v>148</v>
      </c>
      <c r="E39" s="1043" t="s">
        <v>148</v>
      </c>
      <c r="F39" s="388">
        <f>SUM(F31:F38)</f>
        <v>0</v>
      </c>
      <c r="G39" s="322"/>
      <c r="H39" s="51">
        <f>CC4_T2-CC2_T9</f>
        <v>0</v>
      </c>
      <c r="I39" s="15" t="s">
        <v>72</v>
      </c>
    </row>
    <row r="40" spans="1:9" ht="24.75" customHeight="1" thickBot="1" thickTop="1">
      <c r="A40" s="6"/>
      <c r="B40" s="7"/>
      <c r="C40" s="23"/>
      <c r="D40" s="23"/>
      <c r="E40" s="23"/>
      <c r="F40" s="322"/>
      <c r="G40" s="7"/>
      <c r="H40" s="52"/>
      <c r="I40" s="24"/>
    </row>
    <row r="41" spans="1:9" ht="18.75" thickTop="1">
      <c r="A41" s="96"/>
      <c r="B41" s="96"/>
      <c r="C41" s="96"/>
      <c r="D41" s="96"/>
      <c r="E41" s="96"/>
      <c r="F41" s="96"/>
      <c r="G41" s="7"/>
      <c r="H41" s="52"/>
      <c r="I41" s="24"/>
    </row>
    <row r="42" spans="1:9" ht="18">
      <c r="A42" s="1414" t="s">
        <v>1066</v>
      </c>
      <c r="B42" s="622"/>
      <c r="C42" s="622"/>
      <c r="D42" s="622"/>
      <c r="E42" s="337"/>
      <c r="F42" s="337"/>
      <c r="G42" s="7"/>
      <c r="H42" s="52"/>
      <c r="I42" s="24"/>
    </row>
    <row r="43" spans="1:6" ht="18">
      <c r="A43" s="1414" t="s">
        <v>1067</v>
      </c>
      <c r="B43" s="684"/>
      <c r="C43" s="684"/>
      <c r="D43" s="684"/>
      <c r="E43"/>
      <c r="F43"/>
    </row>
    <row r="45" spans="1:6" ht="18">
      <c r="A45" s="1417" t="s">
        <v>1068</v>
      </c>
      <c r="B45" s="1418"/>
      <c r="C45" s="1418"/>
      <c r="D45" s="1418"/>
      <c r="E45" s="1418"/>
      <c r="F45" s="1419"/>
    </row>
    <row r="46" spans="1:6" ht="15">
      <c r="A46" s="491"/>
      <c r="B46" s="956"/>
      <c r="C46" s="956"/>
      <c r="D46" s="956"/>
      <c r="E46" s="956"/>
      <c r="F46" s="1420"/>
    </row>
    <row r="47" spans="1:6" ht="15">
      <c r="A47" s="491"/>
      <c r="B47" s="956"/>
      <c r="C47" s="956"/>
      <c r="D47" s="956"/>
      <c r="E47" s="956"/>
      <c r="F47" s="1420"/>
    </row>
    <row r="48" spans="1:6" ht="15">
      <c r="A48" s="491"/>
      <c r="B48" s="956"/>
      <c r="C48" s="956"/>
      <c r="D48" s="956"/>
      <c r="E48" s="956"/>
      <c r="F48" s="1420"/>
    </row>
    <row r="49" spans="1:6" ht="15">
      <c r="A49" s="491"/>
      <c r="B49" s="956"/>
      <c r="C49" s="956"/>
      <c r="D49" s="956"/>
      <c r="E49" s="956"/>
      <c r="F49" s="1420"/>
    </row>
    <row r="50" spans="1:6" ht="15">
      <c r="A50" s="1421"/>
      <c r="B50" s="957"/>
      <c r="C50" s="957"/>
      <c r="D50" s="957"/>
      <c r="E50" s="957"/>
      <c r="F50" s="1422"/>
    </row>
  </sheetData>
  <sheetProtection/>
  <mergeCells count="15">
    <mergeCell ref="A6:F6"/>
    <mergeCell ref="E25:E27"/>
    <mergeCell ref="F25:F27"/>
    <mergeCell ref="C8:C10"/>
    <mergeCell ref="A25:B27"/>
    <mergeCell ref="A2:F2"/>
    <mergeCell ref="A3:F3"/>
    <mergeCell ref="D8:D10"/>
    <mergeCell ref="E8:E10"/>
    <mergeCell ref="F8:F10"/>
    <mergeCell ref="C25:C27"/>
    <mergeCell ref="D25:D27"/>
    <mergeCell ref="A4:F4"/>
    <mergeCell ref="A5:F5"/>
    <mergeCell ref="A8:B10"/>
  </mergeCells>
  <printOptions/>
  <pageMargins left="0.35433070866141736" right="0.35433070866141736" top="0.38" bottom="0.37" header="0.31496062992125984" footer="0.31496062992125984"/>
  <pageSetup fitToHeight="1" fitToWidth="1" horizontalDpi="600" verticalDpi="600" orientation="portrait" scale="49" r:id="rId1"/>
</worksheet>
</file>

<file path=xl/worksheets/sheet21.xml><?xml version="1.0" encoding="utf-8"?>
<worksheet xmlns="http://schemas.openxmlformats.org/spreadsheetml/2006/main" xmlns:r="http://schemas.openxmlformats.org/officeDocument/2006/relationships">
  <sheetPr>
    <pageSetUpPr fitToPage="1"/>
  </sheetPr>
  <dimension ref="A1:IP48"/>
  <sheetViews>
    <sheetView showGridLines="0" zoomScale="55" zoomScaleNormal="55" zoomScalePageLayoutView="0" workbookViewId="0" topLeftCell="A1">
      <selection activeCell="A1" sqref="A1"/>
    </sheetView>
  </sheetViews>
  <sheetFormatPr defaultColWidth="9.6640625" defaultRowHeight="15"/>
  <cols>
    <col min="1" max="1" width="7.88671875" style="1" customWidth="1"/>
    <col min="2" max="2" width="64.77734375" style="1" customWidth="1"/>
    <col min="3" max="3" width="22.6640625" style="1" customWidth="1"/>
    <col min="4" max="4" width="24.6640625" style="1" customWidth="1"/>
    <col min="5" max="5" width="22.6640625" style="1" customWidth="1"/>
    <col min="6" max="6" width="21.6640625" style="1" customWidth="1"/>
    <col min="7" max="7" width="2.88671875" style="1" customWidth="1"/>
    <col min="8" max="8" width="13.6640625" style="1" customWidth="1"/>
    <col min="9" max="10" width="9.6640625" style="1" customWidth="1"/>
    <col min="11" max="11" width="3.3359375" style="1" customWidth="1"/>
    <col min="12" max="16384" width="9.6640625" style="1" customWidth="1"/>
  </cols>
  <sheetData>
    <row r="1" spans="1:250" ht="18" customHeight="1">
      <c r="A1" s="7"/>
      <c r="B1" s="10"/>
      <c r="C1" s="10"/>
      <c r="D1" s="10"/>
      <c r="E1" s="10"/>
      <c r="F1" s="9"/>
      <c r="G1" s="6"/>
      <c r="H1" s="52"/>
      <c r="I1" s="2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ht="24" customHeight="1">
      <c r="A2" s="1597" t="str">
        <f>CORPORATION</f>
        <v>Enter Corporation name here</v>
      </c>
      <c r="B2" s="1597"/>
      <c r="C2" s="1597"/>
      <c r="D2" s="1597"/>
      <c r="E2" s="1597"/>
      <c r="F2" s="1597"/>
      <c r="G2" s="19"/>
      <c r="H2" s="19"/>
      <c r="I2" s="2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24" customHeight="1">
      <c r="A3" s="1588" t="s">
        <v>171</v>
      </c>
      <c r="B3" s="1588"/>
      <c r="C3" s="1588"/>
      <c r="D3" s="1588"/>
      <c r="E3" s="1588"/>
      <c r="F3" s="1588"/>
      <c r="G3" s="17"/>
      <c r="H3" s="16"/>
      <c r="I3" s="150"/>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24" customHeight="1">
      <c r="A4" s="1588" t="s">
        <v>159</v>
      </c>
      <c r="B4" s="1588"/>
      <c r="C4" s="1588"/>
      <c r="D4" s="1588"/>
      <c r="E4" s="1588"/>
      <c r="F4" s="1588"/>
      <c r="G4" s="16"/>
      <c r="H4" s="16"/>
      <c r="I4" s="150"/>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24" customHeight="1">
      <c r="A5" s="1791" t="str">
        <f>PERIOD</f>
        <v>Enter quarter here</v>
      </c>
      <c r="B5" s="1791"/>
      <c r="C5" s="1791"/>
      <c r="D5" s="1791"/>
      <c r="E5" s="1791"/>
      <c r="F5" s="1791"/>
      <c r="G5" s="17"/>
      <c r="H5" s="16"/>
      <c r="I5" s="150"/>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24" customHeight="1">
      <c r="A6" s="1796" t="s">
        <v>322</v>
      </c>
      <c r="B6" s="1796"/>
      <c r="C6" s="1796"/>
      <c r="D6" s="1796"/>
      <c r="E6" s="1796"/>
      <c r="F6" s="1796"/>
      <c r="G6" s="7"/>
      <c r="H6" s="9"/>
      <c r="I6" s="24"/>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0" ht="24" customHeight="1">
      <c r="A7" s="623"/>
      <c r="B7" s="623"/>
      <c r="C7" s="623"/>
      <c r="D7" s="623"/>
      <c r="E7" s="623"/>
      <c r="F7" s="623"/>
      <c r="G7" s="7"/>
      <c r="H7" s="88"/>
      <c r="I7" s="15"/>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0" ht="30" customHeight="1">
      <c r="A8" s="1826" t="s">
        <v>708</v>
      </c>
      <c r="B8" s="1827"/>
      <c r="C8" s="1803" t="s">
        <v>325</v>
      </c>
      <c r="D8" s="1595" t="s">
        <v>742</v>
      </c>
      <c r="E8" s="1595" t="s">
        <v>327</v>
      </c>
      <c r="F8" s="1595" t="s">
        <v>113</v>
      </c>
      <c r="G8" s="54"/>
      <c r="H8" s="88"/>
      <c r="I8" s="15"/>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0" ht="30" customHeight="1">
      <c r="A9" s="1828"/>
      <c r="B9" s="1829"/>
      <c r="C9" s="1804"/>
      <c r="D9" s="1795"/>
      <c r="E9" s="1795"/>
      <c r="F9" s="1825"/>
      <c r="G9" s="54"/>
      <c r="H9" s="88"/>
      <c r="I9" s="15"/>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0" ht="30" customHeight="1">
      <c r="A10" s="1830"/>
      <c r="B10" s="1831"/>
      <c r="C10" s="1805"/>
      <c r="D10" s="1612"/>
      <c r="E10" s="1612"/>
      <c r="F10" s="1594"/>
      <c r="G10" s="54"/>
      <c r="H10" s="88"/>
      <c r="I10" s="15"/>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0" ht="24" customHeight="1">
      <c r="A11" s="485" t="s">
        <v>172</v>
      </c>
      <c r="B11" s="423"/>
      <c r="C11" s="1182" t="s">
        <v>148</v>
      </c>
      <c r="D11" s="283" t="s">
        <v>148</v>
      </c>
      <c r="E11" s="283" t="s">
        <v>148</v>
      </c>
      <c r="F11" s="92"/>
      <c r="G11" s="54"/>
      <c r="H11" s="62"/>
      <c r="I11" s="15"/>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0" ht="24" customHeight="1">
      <c r="A12" s="485" t="s">
        <v>173</v>
      </c>
      <c r="B12" s="423"/>
      <c r="C12" s="1182" t="s">
        <v>148</v>
      </c>
      <c r="D12" s="283" t="s">
        <v>148</v>
      </c>
      <c r="E12" s="283" t="s">
        <v>148</v>
      </c>
      <c r="F12" s="283" t="s">
        <v>148</v>
      </c>
      <c r="G12" s="54"/>
      <c r="H12" s="62"/>
      <c r="I12" s="15"/>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0" ht="24" customHeight="1">
      <c r="A13" s="492"/>
      <c r="B13" s="1175" t="s">
        <v>175</v>
      </c>
      <c r="C13" s="1132"/>
      <c r="D13" s="127"/>
      <c r="E13" s="127"/>
      <c r="F13" s="41">
        <f>SUM(C13:E13)</f>
        <v>0</v>
      </c>
      <c r="G13" s="54"/>
      <c r="H13" s="62"/>
      <c r="I13" s="15"/>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pans="1:250" ht="24" customHeight="1">
      <c r="A14" s="495"/>
      <c r="B14" s="1176" t="s">
        <v>287</v>
      </c>
      <c r="C14" s="1132"/>
      <c r="D14" s="127"/>
      <c r="E14" s="127"/>
      <c r="F14" s="41">
        <f>SUM(C14:E14)</f>
        <v>0</v>
      </c>
      <c r="G14" s="54"/>
      <c r="H14" s="62"/>
      <c r="I14" s="15"/>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pans="1:250" ht="24" customHeight="1">
      <c r="A15" s="493"/>
      <c r="B15" s="1181"/>
      <c r="C15" s="1132"/>
      <c r="D15" s="127"/>
      <c r="E15" s="127"/>
      <c r="F15" s="41">
        <f>SUM(C15:E15)</f>
        <v>0</v>
      </c>
      <c r="G15" s="54"/>
      <c r="H15" s="62"/>
      <c r="I15" s="15"/>
      <c r="J15" s="7"/>
      <c r="K15" s="7"/>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250" ht="24" customHeight="1">
      <c r="A16" s="495"/>
      <c r="B16" s="1181"/>
      <c r="C16" s="1132"/>
      <c r="D16" s="127"/>
      <c r="E16" s="127"/>
      <c r="F16" s="41">
        <f>SUM(C16:E16)</f>
        <v>0</v>
      </c>
      <c r="G16" s="54"/>
      <c r="H16" s="62"/>
      <c r="I16" s="15"/>
      <c r="J16" s="7"/>
      <c r="K16" s="7"/>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row>
    <row r="17" spans="1:250" ht="24" customHeight="1">
      <c r="A17" s="493"/>
      <c r="B17" s="1181"/>
      <c r="C17" s="1172"/>
      <c r="D17" s="1041"/>
      <c r="E17" s="1041"/>
      <c r="F17" s="1042">
        <f>SUM(C17:E17)</f>
        <v>0</v>
      </c>
      <c r="G17" s="54"/>
      <c r="H17" s="62"/>
      <c r="I17" s="15"/>
      <c r="J17" s="7"/>
      <c r="K17" s="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250" ht="24" customHeight="1" thickBot="1">
      <c r="A18" s="494" t="s">
        <v>167</v>
      </c>
      <c r="B18" s="1178"/>
      <c r="C18" s="1173" t="s">
        <v>148</v>
      </c>
      <c r="D18" s="1043" t="s">
        <v>148</v>
      </c>
      <c r="E18" s="1043" t="s">
        <v>148</v>
      </c>
      <c r="F18" s="1046">
        <f>SUM(F11:F17)</f>
        <v>0</v>
      </c>
      <c r="G18" s="54"/>
      <c r="H18" s="51">
        <f>CC4A_T1-CC2_T10</f>
        <v>0</v>
      </c>
      <c r="I18" s="15" t="s">
        <v>72</v>
      </c>
      <c r="J18" s="7"/>
      <c r="K18" s="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row>
    <row r="19" spans="1:250" ht="24" customHeight="1" thickTop="1">
      <c r="A19" s="7"/>
      <c r="B19" s="7"/>
      <c r="C19" s="23"/>
      <c r="D19" s="23"/>
      <c r="E19" s="23"/>
      <c r="F19" s="322"/>
      <c r="G19" s="7"/>
      <c r="H19" s="62"/>
      <c r="I19" s="15"/>
      <c r="J19" s="7"/>
      <c r="K19" s="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24" customHeight="1">
      <c r="A20" s="6"/>
      <c r="B20" s="6"/>
      <c r="C20" s="6"/>
      <c r="D20" s="6"/>
      <c r="E20" s="6"/>
      <c r="F20" s="6"/>
      <c r="G20" s="6"/>
      <c r="H20" s="19"/>
      <c r="I20" s="15"/>
      <c r="J20" s="7"/>
      <c r="K20" s="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ht="55.5" customHeight="1">
      <c r="A21" s="1832" t="s">
        <v>956</v>
      </c>
      <c r="B21" s="1833"/>
      <c r="C21" s="1792" t="s">
        <v>325</v>
      </c>
      <c r="D21" s="1595" t="s">
        <v>744</v>
      </c>
      <c r="E21" s="1616" t="s">
        <v>327</v>
      </c>
      <c r="F21" s="1616" t="s">
        <v>113</v>
      </c>
      <c r="G21" s="6"/>
      <c r="H21" s="19"/>
      <c r="I21" s="15"/>
      <c r="J21" s="7"/>
      <c r="K21" s="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row>
    <row r="22" spans="1:250" ht="30" customHeight="1">
      <c r="A22" s="485" t="s">
        <v>41</v>
      </c>
      <c r="B22" s="1145"/>
      <c r="C22" s="1793"/>
      <c r="D22" s="1795"/>
      <c r="E22" s="1788"/>
      <c r="F22" s="1811"/>
      <c r="G22" s="6"/>
      <c r="H22" s="19"/>
      <c r="I22" s="15"/>
      <c r="J22" s="7"/>
      <c r="K22" s="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row>
    <row r="23" spans="1:250" ht="30" customHeight="1">
      <c r="A23" s="1185"/>
      <c r="B23" s="1166"/>
      <c r="C23" s="1794"/>
      <c r="D23" s="1612"/>
      <c r="E23" s="1613"/>
      <c r="F23" s="1812"/>
      <c r="G23" s="7"/>
      <c r="H23" s="62"/>
      <c r="I23" s="15"/>
      <c r="J23" s="7"/>
      <c r="K23" s="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ht="24" customHeight="1">
      <c r="A24" s="485" t="s">
        <v>174</v>
      </c>
      <c r="B24" s="423"/>
      <c r="C24" s="1182" t="s">
        <v>148</v>
      </c>
      <c r="D24" s="283" t="s">
        <v>148</v>
      </c>
      <c r="E24" s="283" t="s">
        <v>148</v>
      </c>
      <c r="F24" s="41"/>
      <c r="G24" s="54"/>
      <c r="H24" s="62"/>
      <c r="I24" s="15"/>
      <c r="J24" s="7"/>
      <c r="K24" s="7"/>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20.25">
      <c r="A25" s="492"/>
      <c r="B25" s="1175" t="s">
        <v>176</v>
      </c>
      <c r="C25" s="1183"/>
      <c r="D25" s="127"/>
      <c r="E25" s="283" t="s">
        <v>148</v>
      </c>
      <c r="F25" s="41">
        <f aca="true" t="shared" si="0" ref="F25:F31">SUM(C25:E25)</f>
        <v>0</v>
      </c>
      <c r="G25" s="54"/>
      <c r="H25" s="62"/>
      <c r="I25" s="15"/>
      <c r="J25" s="7"/>
      <c r="K25" s="7"/>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ht="24" customHeight="1">
      <c r="A26" s="492"/>
      <c r="B26" s="1175" t="s">
        <v>356</v>
      </c>
      <c r="C26" s="1132"/>
      <c r="D26" s="785" t="s">
        <v>148</v>
      </c>
      <c r="E26" s="283" t="s">
        <v>148</v>
      </c>
      <c r="F26" s="41">
        <f t="shared" si="0"/>
        <v>0</v>
      </c>
      <c r="G26" s="54"/>
      <c r="H26" s="62"/>
      <c r="I26" s="15"/>
      <c r="J26" s="7"/>
      <c r="K26" s="7"/>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row>
    <row r="27" spans="1:250" ht="24" customHeight="1">
      <c r="A27" s="492"/>
      <c r="B27" s="1175" t="s">
        <v>485</v>
      </c>
      <c r="C27" s="1132"/>
      <c r="D27" s="785" t="s">
        <v>148</v>
      </c>
      <c r="E27" s="283" t="s">
        <v>148</v>
      </c>
      <c r="F27" s="41">
        <f t="shared" si="0"/>
        <v>0</v>
      </c>
      <c r="G27" s="54"/>
      <c r="H27" s="62"/>
      <c r="I27" s="15"/>
      <c r="J27" s="7"/>
      <c r="K27" s="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row>
    <row r="28" spans="1:250" ht="24" customHeight="1">
      <c r="A28" s="495"/>
      <c r="B28" s="1176" t="s">
        <v>287</v>
      </c>
      <c r="C28" s="1132"/>
      <c r="D28" s="127"/>
      <c r="E28" s="127"/>
      <c r="F28" s="41">
        <f t="shared" si="0"/>
        <v>0</v>
      </c>
      <c r="G28" s="54"/>
      <c r="H28" s="62"/>
      <c r="I28" s="15"/>
      <c r="J28" s="7"/>
      <c r="K28" s="7"/>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row>
    <row r="29" spans="1:250" ht="24" customHeight="1">
      <c r="A29" s="493"/>
      <c r="B29" s="1177"/>
      <c r="C29" s="1132"/>
      <c r="D29" s="127"/>
      <c r="E29" s="127"/>
      <c r="F29" s="41">
        <f t="shared" si="0"/>
        <v>0</v>
      </c>
      <c r="G29" s="54"/>
      <c r="H29" s="62"/>
      <c r="I29" s="15"/>
      <c r="J29" s="7"/>
      <c r="K29" s="7"/>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row>
    <row r="30" spans="1:250" ht="24" customHeight="1">
      <c r="A30" s="495"/>
      <c r="B30" s="1184"/>
      <c r="C30" s="1132"/>
      <c r="D30" s="127"/>
      <c r="E30" s="127"/>
      <c r="F30" s="41">
        <f t="shared" si="0"/>
        <v>0</v>
      </c>
      <c r="G30" s="54"/>
      <c r="H30" s="62"/>
      <c r="I30" s="15"/>
      <c r="J30" s="7"/>
      <c r="K30" s="7"/>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row>
    <row r="31" spans="1:250" ht="24" customHeight="1">
      <c r="A31" s="493"/>
      <c r="B31" s="1177"/>
      <c r="C31" s="1172"/>
      <c r="D31" s="1041"/>
      <c r="E31" s="1041"/>
      <c r="F31" s="1042">
        <f t="shared" si="0"/>
        <v>0</v>
      </c>
      <c r="G31" s="54"/>
      <c r="H31" s="62"/>
      <c r="I31" s="15"/>
      <c r="J31" s="7"/>
      <c r="K31" s="7"/>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row>
    <row r="32" spans="1:250" ht="24" customHeight="1" thickBot="1">
      <c r="A32" s="494" t="s">
        <v>167</v>
      </c>
      <c r="B32" s="1178"/>
      <c r="C32" s="1173" t="s">
        <v>148</v>
      </c>
      <c r="D32" s="1043" t="s">
        <v>148</v>
      </c>
      <c r="E32" s="1043" t="s">
        <v>148</v>
      </c>
      <c r="F32" s="1046">
        <f>SUM(F24:F31)</f>
        <v>0</v>
      </c>
      <c r="G32" s="54"/>
      <c r="H32" s="44">
        <f>CC4A_T2-CC2_T11</f>
        <v>0</v>
      </c>
      <c r="I32" s="15" t="s">
        <v>72</v>
      </c>
      <c r="J32" s="7"/>
      <c r="K32" s="7"/>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row>
    <row r="33" spans="1:250" ht="24" customHeight="1" thickBot="1" thickTop="1">
      <c r="A33" s="1109"/>
      <c r="B33" s="1109"/>
      <c r="C33" s="1111"/>
      <c r="D33" s="1111"/>
      <c r="E33" s="1111"/>
      <c r="F33" s="648"/>
      <c r="G33" s="6"/>
      <c r="H33" s="19"/>
      <c r="I33" s="24"/>
      <c r="J33" s="7"/>
      <c r="K33" s="7"/>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row>
    <row r="34" spans="1:250" ht="23.25" customHeight="1" hidden="1">
      <c r="A34" s="504"/>
      <c r="B34" s="504"/>
      <c r="C34" s="505"/>
      <c r="D34" s="504"/>
      <c r="E34" s="504"/>
      <c r="F34" s="504"/>
      <c r="G34" s="498"/>
      <c r="H34" s="19"/>
      <c r="I34" s="24"/>
      <c r="J34" s="7"/>
      <c r="K34" s="7"/>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row>
    <row r="35" spans="1:250" ht="30" customHeight="1" hidden="1">
      <c r="A35" s="45" t="s">
        <v>686</v>
      </c>
      <c r="B35" s="6"/>
      <c r="C35" s="1616" t="s">
        <v>325</v>
      </c>
      <c r="D35" s="1616" t="s">
        <v>326</v>
      </c>
      <c r="E35" s="1616" t="s">
        <v>327</v>
      </c>
      <c r="F35" s="1616" t="s">
        <v>113</v>
      </c>
      <c r="G35" s="498"/>
      <c r="H35" s="19"/>
      <c r="I35" s="15"/>
      <c r="J35" s="7"/>
      <c r="K35" s="7"/>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row>
    <row r="36" spans="1:250" ht="30" customHeight="1" hidden="1">
      <c r="A36" s="20"/>
      <c r="B36" s="508"/>
      <c r="C36" s="1781"/>
      <c r="D36" s="1788"/>
      <c r="E36" s="1788"/>
      <c r="F36" s="1811"/>
      <c r="G36" s="498"/>
      <c r="H36" s="19"/>
      <c r="I36" s="15"/>
      <c r="J36" s="7"/>
      <c r="K36" s="7"/>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row>
    <row r="37" spans="1:250" ht="30" customHeight="1" hidden="1">
      <c r="A37" s="6"/>
      <c r="B37" s="7"/>
      <c r="C37" s="1782"/>
      <c r="D37" s="1613"/>
      <c r="E37" s="1613"/>
      <c r="F37" s="1812"/>
      <c r="G37" s="500"/>
      <c r="H37" s="62"/>
      <c r="I37" s="15"/>
      <c r="J37" s="7"/>
      <c r="K37" s="7"/>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pans="1:250" ht="24" customHeight="1" hidden="1">
      <c r="A38" s="20" t="s">
        <v>174</v>
      </c>
      <c r="B38" s="7"/>
      <c r="C38" s="283" t="s">
        <v>148</v>
      </c>
      <c r="D38" s="283" t="s">
        <v>148</v>
      </c>
      <c r="E38" s="283" t="s">
        <v>148</v>
      </c>
      <c r="F38" s="41"/>
      <c r="G38" s="503"/>
      <c r="H38" s="62"/>
      <c r="I38" s="15"/>
      <c r="J38" s="7"/>
      <c r="K38" s="7"/>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row>
    <row r="39" spans="1:250" ht="20.25" hidden="1">
      <c r="A39" s="7"/>
      <c r="B39" s="37" t="s">
        <v>176</v>
      </c>
      <c r="C39" s="151"/>
      <c r="D39" s="127"/>
      <c r="E39" s="283" t="s">
        <v>148</v>
      </c>
      <c r="F39" s="41">
        <f aca="true" t="shared" si="1" ref="F39:F45">SUM(C39:E39)</f>
        <v>0</v>
      </c>
      <c r="G39" s="503"/>
      <c r="H39" s="62"/>
      <c r="I39" s="15"/>
      <c r="J39" s="7"/>
      <c r="K39" s="7"/>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pans="1:250" ht="24" customHeight="1" hidden="1">
      <c r="A40" s="7"/>
      <c r="B40" s="37" t="s">
        <v>356</v>
      </c>
      <c r="C40" s="127"/>
      <c r="D40" s="456" t="s">
        <v>148</v>
      </c>
      <c r="E40" s="283" t="s">
        <v>148</v>
      </c>
      <c r="F40" s="41">
        <f t="shared" si="1"/>
        <v>0</v>
      </c>
      <c r="G40" s="503"/>
      <c r="H40" s="62"/>
      <c r="I40" s="15"/>
      <c r="J40" s="7"/>
      <c r="K40" s="7"/>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pans="1:250" ht="24" customHeight="1" hidden="1">
      <c r="A41" s="7"/>
      <c r="B41" s="37" t="s">
        <v>485</v>
      </c>
      <c r="C41" s="127"/>
      <c r="D41" s="456" t="s">
        <v>148</v>
      </c>
      <c r="E41" s="283" t="s">
        <v>148</v>
      </c>
      <c r="F41" s="41">
        <f t="shared" si="1"/>
        <v>0</v>
      </c>
      <c r="G41" s="503"/>
      <c r="H41" s="62"/>
      <c r="I41" s="15"/>
      <c r="J41" s="7"/>
      <c r="K41" s="7"/>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24" customHeight="1" hidden="1">
      <c r="A42" s="91"/>
      <c r="B42" s="143" t="s">
        <v>287</v>
      </c>
      <c r="C42" s="127"/>
      <c r="D42" s="127"/>
      <c r="E42" s="127"/>
      <c r="F42" s="41">
        <f t="shared" si="1"/>
        <v>0</v>
      </c>
      <c r="G42" s="503"/>
      <c r="H42" s="62"/>
      <c r="I42" s="15"/>
      <c r="J42" s="7"/>
      <c r="K42" s="7"/>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pans="1:250" ht="24" customHeight="1" hidden="1">
      <c r="A43" s="22"/>
      <c r="B43" s="144"/>
      <c r="C43" s="127"/>
      <c r="D43" s="127"/>
      <c r="E43" s="127"/>
      <c r="F43" s="41">
        <f t="shared" si="1"/>
        <v>0</v>
      </c>
      <c r="G43" s="503"/>
      <c r="H43" s="62"/>
      <c r="I43" s="15"/>
      <c r="J43" s="7"/>
      <c r="K43" s="7"/>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pans="1:250" ht="24" customHeight="1" hidden="1">
      <c r="A44" s="91"/>
      <c r="B44" s="145" t="s">
        <v>177</v>
      </c>
      <c r="C44" s="127"/>
      <c r="D44" s="127"/>
      <c r="E44" s="127"/>
      <c r="F44" s="41">
        <f t="shared" si="1"/>
        <v>0</v>
      </c>
      <c r="G44" s="503"/>
      <c r="H44" s="62"/>
      <c r="I44" s="15"/>
      <c r="J44" s="7"/>
      <c r="K44" s="7"/>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pans="1:250" ht="24" customHeight="1" hidden="1" thickBot="1">
      <c r="A45" s="22"/>
      <c r="B45" s="144"/>
      <c r="C45" s="127"/>
      <c r="D45" s="127"/>
      <c r="E45" s="127"/>
      <c r="F45" s="41">
        <f t="shared" si="1"/>
        <v>0</v>
      </c>
      <c r="G45" s="503"/>
      <c r="H45" s="62"/>
      <c r="I45" s="15"/>
      <c r="J45" s="7"/>
      <c r="K45" s="7"/>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pans="1:250" ht="24" customHeight="1" hidden="1" thickBot="1">
      <c r="A46" s="20" t="s">
        <v>167</v>
      </c>
      <c r="B46" s="90"/>
      <c r="C46" s="501" t="s">
        <v>148</v>
      </c>
      <c r="D46" s="501" t="s">
        <v>148</v>
      </c>
      <c r="E46" s="502" t="s">
        <v>148</v>
      </c>
      <c r="F46" s="389">
        <f>SUM(F38:F45)</f>
        <v>0</v>
      </c>
      <c r="G46" s="503"/>
      <c r="H46" s="44" t="e">
        <f>CC2_T17-CC4A_T3</f>
        <v>#NAME?</v>
      </c>
      <c r="I46" s="15" t="s">
        <v>72</v>
      </c>
      <c r="J46" s="7"/>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row>
    <row r="47" spans="1:7" ht="24.75" customHeight="1" hidden="1" thickTop="1">
      <c r="A47" s="499"/>
      <c r="B47" s="499"/>
      <c r="C47" s="499"/>
      <c r="D47" s="499"/>
      <c r="E47" s="499"/>
      <c r="F47" s="499"/>
      <c r="G47" s="499"/>
    </row>
    <row r="48" spans="1:7" ht="24.75" customHeight="1" thickTop="1">
      <c r="A48" s="791"/>
      <c r="B48" s="791"/>
      <c r="C48" s="791"/>
      <c r="D48" s="791"/>
      <c r="E48" s="791"/>
      <c r="F48" s="791"/>
      <c r="G48" s="791"/>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sheetData>
  <sheetProtection/>
  <mergeCells count="19">
    <mergeCell ref="A21:B21"/>
    <mergeCell ref="C35:C37"/>
    <mergeCell ref="D35:D37"/>
    <mergeCell ref="E35:E37"/>
    <mergeCell ref="F35:F37"/>
    <mergeCell ref="C21:C23"/>
    <mergeCell ref="D21:D23"/>
    <mergeCell ref="E21:E23"/>
    <mergeCell ref="F21:F23"/>
    <mergeCell ref="A2:F2"/>
    <mergeCell ref="A3:F3"/>
    <mergeCell ref="A4:F4"/>
    <mergeCell ref="A5:F5"/>
    <mergeCell ref="A6:F6"/>
    <mergeCell ref="C8:C10"/>
    <mergeCell ref="D8:D10"/>
    <mergeCell ref="E8:E10"/>
    <mergeCell ref="F8:F10"/>
    <mergeCell ref="A8:B10"/>
  </mergeCells>
  <printOptions/>
  <pageMargins left="0.35433070866141736" right="0.35433070866141736" top="0.37" bottom="0.37" header="0.31496062992125984" footer="0.31496062992125984"/>
  <pageSetup fitToHeight="1" fitToWidth="1" horizontalDpi="600" verticalDpi="600" orientation="portrait" scale="49" r:id="rId1"/>
</worksheet>
</file>

<file path=xl/worksheets/sheet22.xml><?xml version="1.0" encoding="utf-8"?>
<worksheet xmlns="http://schemas.openxmlformats.org/spreadsheetml/2006/main" xmlns:r="http://schemas.openxmlformats.org/officeDocument/2006/relationships">
  <sheetPr>
    <pageSetUpPr fitToPage="1"/>
  </sheetPr>
  <dimension ref="A1:IP56"/>
  <sheetViews>
    <sheetView showGridLines="0" zoomScale="55" zoomScaleNormal="55" zoomScalePageLayoutView="0" workbookViewId="0" topLeftCell="A1">
      <selection activeCell="A1" sqref="A1"/>
    </sheetView>
  </sheetViews>
  <sheetFormatPr defaultColWidth="9.6640625" defaultRowHeight="15"/>
  <cols>
    <col min="1" max="1" width="2.88671875" style="1" customWidth="1"/>
    <col min="2" max="2" width="71.21484375" style="1" customWidth="1"/>
    <col min="3" max="3" width="25.99609375" style="1" customWidth="1"/>
    <col min="4" max="4" width="24.77734375" style="1" customWidth="1"/>
    <col min="5" max="5" width="20.6640625" style="1" customWidth="1"/>
    <col min="6" max="6" width="22.6640625" style="1" customWidth="1"/>
    <col min="7" max="7" width="2.88671875" style="1" customWidth="1"/>
    <col min="8" max="8" width="13.6640625" style="1" customWidth="1"/>
    <col min="9" max="16384" width="9.6640625" style="1" customWidth="1"/>
  </cols>
  <sheetData>
    <row r="1" spans="1:250" ht="18" customHeight="1">
      <c r="A1" s="7"/>
      <c r="B1" s="10"/>
      <c r="C1" s="10"/>
      <c r="D1" s="10"/>
      <c r="E1" s="10"/>
      <c r="F1" s="9"/>
      <c r="G1" s="6"/>
      <c r="H1" s="52"/>
      <c r="I1" s="2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ht="28.5" customHeight="1">
      <c r="A2" s="1588" t="str">
        <f>CORPORATION</f>
        <v>Enter Corporation name here</v>
      </c>
      <c r="B2" s="1588"/>
      <c r="C2" s="1588"/>
      <c r="D2" s="1588"/>
      <c r="E2" s="1588"/>
      <c r="F2" s="1588"/>
      <c r="G2" s="19"/>
      <c r="H2" s="19"/>
      <c r="I2" s="2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24" customHeight="1">
      <c r="A3" s="1588" t="s">
        <v>178</v>
      </c>
      <c r="B3" s="1588"/>
      <c r="C3" s="1588"/>
      <c r="D3" s="1588"/>
      <c r="E3" s="1588"/>
      <c r="F3" s="1588"/>
      <c r="G3" s="17"/>
      <c r="H3" s="16"/>
      <c r="I3" s="150"/>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row>
    <row r="4" spans="1:250" ht="24" customHeight="1">
      <c r="A4" s="1588" t="s">
        <v>159</v>
      </c>
      <c r="B4" s="1588"/>
      <c r="C4" s="1588"/>
      <c r="D4" s="1588"/>
      <c r="E4" s="1588"/>
      <c r="F4" s="1588"/>
      <c r="G4" s="16"/>
      <c r="H4" s="16"/>
      <c r="I4" s="150"/>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ht="24" customHeight="1">
      <c r="A5" s="1847" t="str">
        <f>PERIOD</f>
        <v>Enter quarter here</v>
      </c>
      <c r="B5" s="1847"/>
      <c r="C5" s="1847"/>
      <c r="D5" s="1847"/>
      <c r="E5" s="1847"/>
      <c r="F5" s="1847"/>
      <c r="G5" s="17"/>
      <c r="H5" s="16"/>
      <c r="I5" s="150"/>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ht="24" customHeight="1">
      <c r="A6" s="1796" t="s">
        <v>322</v>
      </c>
      <c r="B6" s="1796"/>
      <c r="C6" s="1796"/>
      <c r="D6" s="1796"/>
      <c r="E6" s="1796"/>
      <c r="F6" s="1796"/>
      <c r="G6" s="7"/>
      <c r="H6" s="9"/>
      <c r="I6" s="24"/>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0" ht="24" customHeight="1">
      <c r="A7" s="1407"/>
      <c r="B7" s="1407"/>
      <c r="C7" s="1407"/>
      <c r="D7" s="1407"/>
      <c r="E7" s="1407"/>
      <c r="F7" s="1407"/>
      <c r="G7" s="453"/>
      <c r="H7" s="9"/>
      <c r="I7" s="24"/>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c r="CN7" s="453"/>
      <c r="CO7" s="453"/>
      <c r="CP7" s="453"/>
      <c r="CQ7" s="453"/>
      <c r="CR7" s="453"/>
      <c r="CS7" s="453"/>
      <c r="CT7" s="453"/>
      <c r="CU7" s="453"/>
      <c r="CV7" s="453"/>
      <c r="CW7" s="453"/>
      <c r="CX7" s="453"/>
      <c r="CY7" s="453"/>
      <c r="CZ7" s="453"/>
      <c r="DA7" s="453"/>
      <c r="DB7" s="453"/>
      <c r="DC7" s="453"/>
      <c r="DD7" s="453"/>
      <c r="DE7" s="453"/>
      <c r="DF7" s="453"/>
      <c r="DG7" s="453"/>
      <c r="DH7" s="453"/>
      <c r="DI7" s="453"/>
      <c r="DJ7" s="453"/>
      <c r="DK7" s="453"/>
      <c r="DL7" s="453"/>
      <c r="DM7" s="453"/>
      <c r="DN7" s="453"/>
      <c r="DO7" s="453"/>
      <c r="DP7" s="453"/>
      <c r="DQ7" s="453"/>
      <c r="DR7" s="453"/>
      <c r="DS7" s="453"/>
      <c r="DT7" s="453"/>
      <c r="DU7" s="453"/>
      <c r="DV7" s="453"/>
      <c r="DW7" s="453"/>
      <c r="DX7" s="453"/>
      <c r="DY7" s="453"/>
      <c r="DZ7" s="453"/>
      <c r="EA7" s="453"/>
      <c r="EB7" s="453"/>
      <c r="EC7" s="453"/>
      <c r="ED7" s="453"/>
      <c r="EE7" s="453"/>
      <c r="EF7" s="453"/>
      <c r="EG7" s="453"/>
      <c r="EH7" s="453"/>
      <c r="EI7" s="453"/>
      <c r="EJ7" s="453"/>
      <c r="EK7" s="453"/>
      <c r="EL7" s="453"/>
      <c r="EM7" s="453"/>
      <c r="EN7" s="453"/>
      <c r="EO7" s="453"/>
      <c r="EP7" s="453"/>
      <c r="EQ7" s="453"/>
      <c r="ER7" s="453"/>
      <c r="ES7" s="453"/>
      <c r="ET7" s="453"/>
      <c r="EU7" s="453"/>
      <c r="EV7" s="453"/>
      <c r="EW7" s="453"/>
      <c r="EX7" s="453"/>
      <c r="EY7" s="453"/>
      <c r="EZ7" s="453"/>
      <c r="FA7" s="453"/>
      <c r="FB7" s="453"/>
      <c r="FC7" s="453"/>
      <c r="FD7" s="453"/>
      <c r="FE7" s="453"/>
      <c r="FF7" s="453"/>
      <c r="FG7" s="453"/>
      <c r="FH7" s="453"/>
      <c r="FI7" s="453"/>
      <c r="FJ7" s="453"/>
      <c r="FK7" s="453"/>
      <c r="FL7" s="453"/>
      <c r="FM7" s="453"/>
      <c r="FN7" s="453"/>
      <c r="FO7" s="453"/>
      <c r="FP7" s="453"/>
      <c r="FQ7" s="453"/>
      <c r="FR7" s="453"/>
      <c r="FS7" s="453"/>
      <c r="FT7" s="453"/>
      <c r="FU7" s="453"/>
      <c r="FV7" s="453"/>
      <c r="FW7" s="453"/>
      <c r="FX7" s="453"/>
      <c r="FY7" s="453"/>
      <c r="FZ7" s="453"/>
      <c r="GA7" s="453"/>
      <c r="GB7" s="453"/>
      <c r="GC7" s="453"/>
      <c r="GD7" s="453"/>
      <c r="GE7" s="453"/>
      <c r="GF7" s="453"/>
      <c r="GG7" s="453"/>
      <c r="GH7" s="453"/>
      <c r="GI7" s="453"/>
      <c r="GJ7" s="453"/>
      <c r="GK7" s="453"/>
      <c r="GL7" s="453"/>
      <c r="GM7" s="453"/>
      <c r="GN7" s="453"/>
      <c r="GO7" s="453"/>
      <c r="GP7" s="453"/>
      <c r="GQ7" s="453"/>
      <c r="GR7" s="453"/>
      <c r="GS7" s="453"/>
      <c r="GT7" s="453"/>
      <c r="GU7" s="453"/>
      <c r="GV7" s="453"/>
      <c r="GW7" s="453"/>
      <c r="GX7" s="453"/>
      <c r="GY7" s="453"/>
      <c r="GZ7" s="453"/>
      <c r="HA7" s="453"/>
      <c r="HB7" s="453"/>
      <c r="HC7" s="453"/>
      <c r="HD7" s="453"/>
      <c r="HE7" s="453"/>
      <c r="HF7" s="453"/>
      <c r="HG7" s="453"/>
      <c r="HH7" s="453"/>
      <c r="HI7" s="453"/>
      <c r="HJ7" s="453"/>
      <c r="HK7" s="453"/>
      <c r="HL7" s="453"/>
      <c r="HM7" s="453"/>
      <c r="HN7" s="453"/>
      <c r="HO7" s="453"/>
      <c r="HP7" s="453"/>
      <c r="HQ7" s="453"/>
      <c r="HR7" s="453"/>
      <c r="HS7" s="453"/>
      <c r="HT7" s="453"/>
      <c r="HU7" s="453"/>
      <c r="HV7" s="453"/>
      <c r="HW7" s="453"/>
      <c r="HX7" s="453"/>
      <c r="HY7" s="453"/>
      <c r="HZ7" s="453"/>
      <c r="IA7" s="453"/>
      <c r="IB7" s="453"/>
      <c r="IC7" s="453"/>
      <c r="ID7" s="453"/>
      <c r="IE7" s="453"/>
      <c r="IF7" s="453"/>
      <c r="IG7" s="453"/>
      <c r="IH7" s="453"/>
      <c r="II7" s="453"/>
      <c r="IJ7" s="453"/>
      <c r="IK7" s="453"/>
      <c r="IL7" s="453"/>
      <c r="IM7" s="453"/>
      <c r="IN7" s="453"/>
      <c r="IO7" s="453"/>
      <c r="IP7" s="453"/>
    </row>
    <row r="8" spans="1:250" ht="24" customHeight="1">
      <c r="A8" s="686" t="s">
        <v>920</v>
      </c>
      <c r="B8" s="638"/>
      <c r="C8" s="638"/>
      <c r="D8" s="638"/>
      <c r="E8" s="638"/>
      <c r="F8" s="638"/>
      <c r="G8" s="7"/>
      <c r="H8" s="9"/>
      <c r="I8" s="24"/>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0" ht="24" customHeight="1">
      <c r="A9" s="348"/>
      <c r="B9" s="332"/>
      <c r="C9" s="332"/>
      <c r="D9" s="623"/>
      <c r="E9" s="623"/>
      <c r="F9" s="623"/>
      <c r="G9" s="7"/>
      <c r="H9" s="9"/>
      <c r="I9" s="24"/>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0" ht="30" customHeight="1">
      <c r="A10" s="1840" t="s">
        <v>474</v>
      </c>
      <c r="B10" s="1841"/>
      <c r="C10" s="1835" t="s">
        <v>325</v>
      </c>
      <c r="D10" s="1836" t="s">
        <v>742</v>
      </c>
      <c r="E10" s="1836" t="s">
        <v>327</v>
      </c>
      <c r="F10" s="1837" t="s">
        <v>113</v>
      </c>
      <c r="G10" s="322"/>
      <c r="H10" s="88"/>
      <c r="I10" s="15"/>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0" ht="30" customHeight="1">
      <c r="A11" s="1842"/>
      <c r="B11" s="1843"/>
      <c r="C11" s="1804"/>
      <c r="D11" s="1795"/>
      <c r="E11" s="1795"/>
      <c r="F11" s="1838"/>
      <c r="G11" s="322"/>
      <c r="H11" s="88"/>
      <c r="I11" s="15"/>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0" ht="48" customHeight="1">
      <c r="A12" s="1844"/>
      <c r="B12" s="1845"/>
      <c r="C12" s="1805"/>
      <c r="D12" s="1612"/>
      <c r="E12" s="1612"/>
      <c r="F12" s="1839"/>
      <c r="G12" s="322"/>
      <c r="H12" s="88"/>
      <c r="I12" s="15"/>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0" ht="22.5" customHeight="1">
      <c r="A13" s="491"/>
      <c r="B13" s="489"/>
      <c r="C13" s="283" t="s">
        <v>148</v>
      </c>
      <c r="D13" s="283" t="s">
        <v>148</v>
      </c>
      <c r="E13" s="283" t="s">
        <v>148</v>
      </c>
      <c r="F13" s="359" t="s">
        <v>148</v>
      </c>
      <c r="G13" s="322"/>
      <c r="H13" s="88"/>
      <c r="I13" s="15"/>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pans="1:250" ht="24" customHeight="1">
      <c r="A14" s="485" t="s">
        <v>469</v>
      </c>
      <c r="B14" s="322"/>
      <c r="C14" s="127"/>
      <c r="D14" s="127"/>
      <c r="E14" s="127"/>
      <c r="F14" s="324"/>
      <c r="G14" s="322"/>
      <c r="H14" s="62"/>
      <c r="I14" s="15"/>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pans="1:250" ht="40.5">
      <c r="A15" s="492"/>
      <c r="B15" s="627" t="s">
        <v>972</v>
      </c>
      <c r="C15" s="111">
        <f>'CC3C'!C32</f>
        <v>0</v>
      </c>
      <c r="D15" s="111">
        <f>'CC3C'!D32</f>
        <v>0</v>
      </c>
      <c r="E15" s="111">
        <f>'CC3C'!E32</f>
        <v>0</v>
      </c>
      <c r="F15" s="1302">
        <f>'CC3C'!F32</f>
        <v>0</v>
      </c>
      <c r="G15" s="322"/>
      <c r="H15" s="62"/>
      <c r="I15" s="15"/>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0" ht="24" customHeight="1">
      <c r="A16" s="492"/>
      <c r="B16" s="627" t="s">
        <v>973</v>
      </c>
      <c r="C16" s="127"/>
      <c r="D16" s="127"/>
      <c r="E16" s="127"/>
      <c r="F16" s="325">
        <f>SUM(C16:E16)</f>
        <v>0</v>
      </c>
      <c r="G16" s="322"/>
      <c r="H16" s="62"/>
      <c r="I16" s="15"/>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0" ht="20.25">
      <c r="A17" s="492"/>
      <c r="B17" s="627" t="s">
        <v>1013</v>
      </c>
      <c r="C17" s="127"/>
      <c r="D17" s="127"/>
      <c r="E17" s="127"/>
      <c r="F17" s="325">
        <f aca="true" t="shared" si="0" ref="F17:F23">SUM(C17:E17)</f>
        <v>0</v>
      </c>
      <c r="G17" s="322"/>
      <c r="H17" s="62"/>
      <c r="I17" s="15"/>
      <c r="J17" s="7"/>
      <c r="K17" s="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250" ht="20.25">
      <c r="A18" s="492"/>
      <c r="B18" s="627" t="s">
        <v>974</v>
      </c>
      <c r="C18" s="127"/>
      <c r="D18" s="127"/>
      <c r="E18" s="127"/>
      <c r="F18" s="325">
        <f t="shared" si="0"/>
        <v>0</v>
      </c>
      <c r="G18" s="322"/>
      <c r="H18" s="62"/>
      <c r="I18" s="15"/>
      <c r="J18" s="7"/>
      <c r="K18" s="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row>
    <row r="19" spans="1:250" ht="20.25">
      <c r="A19" s="492"/>
      <c r="B19" s="627" t="s">
        <v>1014</v>
      </c>
      <c r="C19" s="127"/>
      <c r="D19" s="127"/>
      <c r="E19" s="127"/>
      <c r="F19" s="325">
        <f t="shared" si="0"/>
        <v>0</v>
      </c>
      <c r="G19" s="322"/>
      <c r="H19" s="62"/>
      <c r="I19" s="15"/>
      <c r="J19" s="7"/>
      <c r="K19" s="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20.25">
      <c r="A20" s="492"/>
      <c r="B20" s="627" t="s">
        <v>287</v>
      </c>
      <c r="C20" s="127"/>
      <c r="D20" s="127"/>
      <c r="E20" s="127"/>
      <c r="F20" s="325">
        <f t="shared" si="0"/>
        <v>0</v>
      </c>
      <c r="G20" s="322"/>
      <c r="H20" s="62"/>
      <c r="I20" s="15"/>
      <c r="J20" s="7"/>
      <c r="K20" s="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ht="24" customHeight="1">
      <c r="A21" s="495"/>
      <c r="B21" s="490"/>
      <c r="C21" s="127"/>
      <c r="D21" s="127"/>
      <c r="E21" s="127"/>
      <c r="F21" s="325">
        <f t="shared" si="0"/>
        <v>0</v>
      </c>
      <c r="G21" s="322"/>
      <c r="H21" s="62"/>
      <c r="I21" s="15"/>
      <c r="J21" s="7"/>
      <c r="K21" s="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row>
    <row r="22" spans="1:250" ht="24" customHeight="1">
      <c r="A22" s="493"/>
      <c r="B22" s="145"/>
      <c r="C22" s="127"/>
      <c r="D22" s="127"/>
      <c r="E22" s="127"/>
      <c r="F22" s="325">
        <f t="shared" si="0"/>
        <v>0</v>
      </c>
      <c r="G22" s="322"/>
      <c r="H22" s="62"/>
      <c r="I22" s="15"/>
      <c r="J22" s="7"/>
      <c r="K22" s="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row>
    <row r="23" spans="1:250" ht="24" customHeight="1">
      <c r="A23" s="495"/>
      <c r="B23" s="145"/>
      <c r="C23" s="127"/>
      <c r="D23" s="127"/>
      <c r="E23" s="127"/>
      <c r="F23" s="325">
        <f t="shared" si="0"/>
        <v>0</v>
      </c>
      <c r="G23" s="322"/>
      <c r="H23" s="62"/>
      <c r="I23" s="15"/>
      <c r="J23" s="7"/>
      <c r="K23" s="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ht="24" customHeight="1">
      <c r="A24" s="493"/>
      <c r="B24" s="1301" t="s">
        <v>975</v>
      </c>
      <c r="C24" s="1423">
        <f>SUM(C16:C23)</f>
        <v>0</v>
      </c>
      <c r="D24" s="1423">
        <f>SUM(D16:D23)</f>
        <v>0</v>
      </c>
      <c r="E24" s="1423">
        <f>SUM(E16:E23)</f>
        <v>0</v>
      </c>
      <c r="F24" s="1423">
        <f>SUM(F16:F23)</f>
        <v>0</v>
      </c>
      <c r="G24" s="322"/>
      <c r="H24" s="62"/>
      <c r="I24" s="15"/>
      <c r="J24" s="7"/>
      <c r="K24" s="7"/>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22.5" customHeight="1" thickBot="1">
      <c r="A25" s="494" t="s">
        <v>179</v>
      </c>
      <c r="B25" s="443"/>
      <c r="C25" s="1052">
        <f>C14+C15+C24</f>
        <v>0</v>
      </c>
      <c r="D25" s="1052">
        <f>D14+D15+D24</f>
        <v>0</v>
      </c>
      <c r="E25" s="1052">
        <f>E14+E15+E24</f>
        <v>0</v>
      </c>
      <c r="F25" s="1052">
        <f>F14+F15+F24</f>
        <v>0</v>
      </c>
      <c r="G25" s="492"/>
      <c r="H25" s="44">
        <f>CC2_T15-CC4B_T1</f>
        <v>0</v>
      </c>
      <c r="I25" s="15" t="s">
        <v>365</v>
      </c>
      <c r="J25" s="7"/>
      <c r="K25" s="7"/>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ht="15.75" thickTop="1">
      <c r="A26" s="323"/>
      <c r="B26" s="323"/>
      <c r="C26" s="323"/>
      <c r="D26" s="323"/>
      <c r="E26" s="323"/>
      <c r="F26" s="32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row>
    <row r="27" spans="1:7" ht="20.25">
      <c r="A27" s="1222" t="s">
        <v>921</v>
      </c>
      <c r="B27" s="684"/>
      <c r="C27" s="684"/>
      <c r="D27" s="684"/>
      <c r="E27" s="684"/>
      <c r="F27" s="684"/>
      <c r="G27" s="684"/>
    </row>
    <row r="28" spans="1:7" ht="20.25">
      <c r="A28" s="792"/>
      <c r="B28" s="684"/>
      <c r="C28" s="684"/>
      <c r="D28" s="684"/>
      <c r="E28" s="684"/>
      <c r="F28" s="684"/>
      <c r="G28" s="684"/>
    </row>
    <row r="29" spans="1:250" ht="30" customHeight="1">
      <c r="A29" s="1840" t="s">
        <v>524</v>
      </c>
      <c r="B29" s="1841"/>
      <c r="C29" s="1835" t="s">
        <v>325</v>
      </c>
      <c r="D29" s="1836" t="s">
        <v>742</v>
      </c>
      <c r="E29" s="1836" t="s">
        <v>327</v>
      </c>
      <c r="F29" s="1837" t="s">
        <v>113</v>
      </c>
      <c r="G29" s="690"/>
      <c r="H29" s="88"/>
      <c r="I29" s="15"/>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row>
    <row r="30" spans="1:250" ht="30" customHeight="1">
      <c r="A30" s="1842"/>
      <c r="B30" s="1843"/>
      <c r="C30" s="1804"/>
      <c r="D30" s="1795"/>
      <c r="E30" s="1795"/>
      <c r="F30" s="1838"/>
      <c r="G30" s="690"/>
      <c r="H30" s="88"/>
      <c r="I30" s="15"/>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row>
    <row r="31" spans="1:250" ht="48" customHeight="1">
      <c r="A31" s="1844"/>
      <c r="B31" s="1845"/>
      <c r="C31" s="1805"/>
      <c r="D31" s="1612"/>
      <c r="E31" s="1612"/>
      <c r="F31" s="1839"/>
      <c r="G31" s="690"/>
      <c r="H31" s="88"/>
      <c r="I31" s="15"/>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row>
    <row r="32" spans="1:250" ht="24.75" customHeight="1">
      <c r="A32" s="793"/>
      <c r="B32" s="794"/>
      <c r="C32" s="803" t="s">
        <v>148</v>
      </c>
      <c r="D32" s="803" t="s">
        <v>148</v>
      </c>
      <c r="E32" s="803" t="s">
        <v>148</v>
      </c>
      <c r="F32" s="804" t="s">
        <v>148</v>
      </c>
      <c r="G32" s="690"/>
      <c r="H32" s="88"/>
      <c r="I32" s="15"/>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row>
    <row r="33" spans="1:250" ht="24.75" customHeight="1">
      <c r="A33" s="795" t="s">
        <v>469</v>
      </c>
      <c r="B33" s="690"/>
      <c r="C33" s="753"/>
      <c r="D33" s="753"/>
      <c r="E33" s="753"/>
      <c r="F33" s="796">
        <f>SUM(C33:E33)</f>
        <v>0</v>
      </c>
      <c r="G33" s="690"/>
      <c r="H33" s="62"/>
      <c r="I33" s="15"/>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row>
    <row r="34" spans="1:250" ht="24.75" customHeight="1">
      <c r="A34" s="628" t="s">
        <v>525</v>
      </c>
      <c r="B34" s="797"/>
      <c r="C34" s="1047"/>
      <c r="D34" s="1047"/>
      <c r="E34" s="1047"/>
      <c r="F34" s="1048"/>
      <c r="G34" s="690"/>
      <c r="H34" s="62"/>
      <c r="I34" s="15"/>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row>
    <row r="35" spans="1:250" ht="24.75" customHeight="1">
      <c r="A35" s="626" t="s">
        <v>687</v>
      </c>
      <c r="B35" s="627"/>
      <c r="C35" s="753"/>
      <c r="D35" s="753"/>
      <c r="E35" s="753"/>
      <c r="F35" s="798">
        <f aca="true" t="shared" si="1" ref="F35:F51">SUM(C35:E35)</f>
        <v>0</v>
      </c>
      <c r="G35" s="690"/>
      <c r="H35" s="62"/>
      <c r="I35" s="15"/>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row>
    <row r="36" spans="1:250" ht="24.75" customHeight="1">
      <c r="A36" s="626" t="s">
        <v>756</v>
      </c>
      <c r="B36" s="627"/>
      <c r="C36" s="753"/>
      <c r="D36" s="753"/>
      <c r="E36" s="753"/>
      <c r="F36" s="798">
        <f t="shared" si="1"/>
        <v>0</v>
      </c>
      <c r="G36" s="690"/>
      <c r="H36" s="62"/>
      <c r="I36" s="15"/>
      <c r="J36" s="7"/>
      <c r="K36" s="7"/>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row>
    <row r="37" spans="1:250" ht="24.75" customHeight="1">
      <c r="A37" s="626" t="s">
        <v>978</v>
      </c>
      <c r="B37" s="627"/>
      <c r="C37" s="753"/>
      <c r="D37" s="753"/>
      <c r="E37" s="753"/>
      <c r="F37" s="798">
        <f t="shared" si="1"/>
        <v>0</v>
      </c>
      <c r="G37" s="690"/>
      <c r="H37" s="62"/>
      <c r="I37" s="15"/>
      <c r="J37" s="7"/>
      <c r="K37" s="7"/>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pans="1:250" ht="24.75" customHeight="1">
      <c r="A38" s="626" t="s">
        <v>1069</v>
      </c>
      <c r="B38" s="627"/>
      <c r="C38" s="753"/>
      <c r="D38" s="753"/>
      <c r="E38" s="753"/>
      <c r="F38" s="798">
        <f t="shared" si="1"/>
        <v>0</v>
      </c>
      <c r="G38" s="690"/>
      <c r="H38" s="62"/>
      <c r="I38" s="15"/>
      <c r="J38" s="7"/>
      <c r="K38" s="7"/>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row>
    <row r="39" spans="1:250" ht="24.75" customHeight="1">
      <c r="A39" s="626" t="s">
        <v>287</v>
      </c>
      <c r="B39" s="627"/>
      <c r="C39" s="753"/>
      <c r="D39" s="753"/>
      <c r="E39" s="753"/>
      <c r="F39" s="798">
        <f t="shared" si="1"/>
        <v>0</v>
      </c>
      <c r="G39" s="690"/>
      <c r="H39" s="62"/>
      <c r="I39" s="15"/>
      <c r="J39" s="7"/>
      <c r="K39" s="7"/>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pans="1:250" ht="24.75" customHeight="1">
      <c r="A40" s="628" t="s">
        <v>526</v>
      </c>
      <c r="B40" s="627"/>
      <c r="C40" s="1047"/>
      <c r="D40" s="1047"/>
      <c r="E40" s="1047"/>
      <c r="F40" s="1048"/>
      <c r="G40" s="690"/>
      <c r="H40" s="62"/>
      <c r="I40" s="15"/>
      <c r="J40" s="7"/>
      <c r="K40" s="7"/>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pans="1:250" ht="24.75" customHeight="1">
      <c r="A41" s="626" t="s">
        <v>687</v>
      </c>
      <c r="B41" s="627"/>
      <c r="C41" s="753"/>
      <c r="D41" s="753"/>
      <c r="E41" s="753"/>
      <c r="F41" s="798">
        <f t="shared" si="1"/>
        <v>0</v>
      </c>
      <c r="G41" s="690"/>
      <c r="H41" s="62"/>
      <c r="I41" s="15"/>
      <c r="J41" s="7"/>
      <c r="K41" s="7"/>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24.75" customHeight="1">
      <c r="A42" s="626" t="s">
        <v>756</v>
      </c>
      <c r="B42" s="627"/>
      <c r="C42" s="753"/>
      <c r="D42" s="753"/>
      <c r="E42" s="753"/>
      <c r="F42" s="798">
        <f t="shared" si="1"/>
        <v>0</v>
      </c>
      <c r="G42" s="690"/>
      <c r="H42" s="62"/>
      <c r="I42" s="15"/>
      <c r="J42" s="7"/>
      <c r="K42" s="7"/>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pans="1:250" ht="24.75" customHeight="1">
      <c r="A43" s="626" t="s">
        <v>978</v>
      </c>
      <c r="B43" s="627"/>
      <c r="C43" s="753"/>
      <c r="D43" s="753"/>
      <c r="E43" s="753"/>
      <c r="F43" s="798">
        <f>SUM(C43:E43)</f>
        <v>0</v>
      </c>
      <c r="G43" s="690"/>
      <c r="H43" s="62"/>
      <c r="I43" s="15"/>
      <c r="J43" s="7"/>
      <c r="K43" s="7"/>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pans="1:250" ht="24.75" customHeight="1">
      <c r="A44" s="626" t="s">
        <v>1069</v>
      </c>
      <c r="B44" s="627"/>
      <c r="C44" s="753"/>
      <c r="D44" s="753"/>
      <c r="E44" s="753"/>
      <c r="F44" s="798">
        <f t="shared" si="1"/>
        <v>0</v>
      </c>
      <c r="G44" s="690"/>
      <c r="H44" s="62"/>
      <c r="I44" s="15"/>
      <c r="J44" s="7"/>
      <c r="K44" s="7"/>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pans="1:250" ht="24.75" customHeight="1">
      <c r="A45" s="626" t="s">
        <v>287</v>
      </c>
      <c r="B45" s="646"/>
      <c r="C45" s="753"/>
      <c r="D45" s="753"/>
      <c r="E45" s="753"/>
      <c r="F45" s="798">
        <f t="shared" si="1"/>
        <v>0</v>
      </c>
      <c r="G45" s="690"/>
      <c r="H45" s="62"/>
      <c r="I45" s="15"/>
      <c r="J45" s="7"/>
      <c r="K45" s="7"/>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pans="1:250" ht="24.75" customHeight="1">
      <c r="A46" s="628" t="s">
        <v>527</v>
      </c>
      <c r="B46" s="646"/>
      <c r="C46" s="1047"/>
      <c r="D46" s="1047"/>
      <c r="E46" s="1047"/>
      <c r="F46" s="1048"/>
      <c r="G46" s="690"/>
      <c r="H46" s="62"/>
      <c r="I46" s="15"/>
      <c r="J46" s="7"/>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row>
    <row r="47" spans="1:250" ht="24.75" customHeight="1">
      <c r="A47" s="628"/>
      <c r="B47" s="646"/>
      <c r="C47" s="753"/>
      <c r="D47" s="753"/>
      <c r="E47" s="753"/>
      <c r="F47" s="798">
        <f t="shared" si="1"/>
        <v>0</v>
      </c>
      <c r="G47" s="690"/>
      <c r="H47" s="62"/>
      <c r="I47" s="15"/>
      <c r="J47" s="7"/>
      <c r="K47" s="7"/>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row>
    <row r="48" spans="1:250" ht="24.75" customHeight="1">
      <c r="A48" s="628"/>
      <c r="B48" s="646"/>
      <c r="C48" s="753"/>
      <c r="D48" s="753"/>
      <c r="E48" s="753"/>
      <c r="F48" s="798">
        <f t="shared" si="1"/>
        <v>0</v>
      </c>
      <c r="G48" s="690"/>
      <c r="H48" s="62"/>
      <c r="I48" s="15"/>
      <c r="J48" s="7"/>
      <c r="K48" s="7"/>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row>
    <row r="49" spans="1:250" ht="24.75" customHeight="1">
      <c r="A49" s="628"/>
      <c r="B49" s="646"/>
      <c r="C49" s="753"/>
      <c r="D49" s="753"/>
      <c r="E49" s="753"/>
      <c r="F49" s="798">
        <f t="shared" si="1"/>
        <v>0</v>
      </c>
      <c r="G49" s="690"/>
      <c r="H49" s="62"/>
      <c r="I49" s="15"/>
      <c r="J49" s="7"/>
      <c r="K49" s="7"/>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row>
    <row r="50" spans="1:250" ht="24.75" customHeight="1">
      <c r="A50" s="799"/>
      <c r="B50" s="800"/>
      <c r="C50" s="753"/>
      <c r="D50" s="753"/>
      <c r="E50" s="753"/>
      <c r="F50" s="798">
        <f t="shared" si="1"/>
        <v>0</v>
      </c>
      <c r="G50" s="690"/>
      <c r="H50" s="62"/>
      <c r="I50" s="15"/>
      <c r="J50" s="7"/>
      <c r="K50" s="7"/>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row>
    <row r="51" spans="1:250" ht="24.75" customHeight="1">
      <c r="A51" s="1049" t="s">
        <v>528</v>
      </c>
      <c r="B51" s="1050"/>
      <c r="C51" s="1051">
        <f>SUM(C34:C50)</f>
        <v>0</v>
      </c>
      <c r="D51" s="1051">
        <f>SUM(D34:D50)</f>
        <v>0</v>
      </c>
      <c r="E51" s="1051">
        <f>SUM(E34:E50)</f>
        <v>0</v>
      </c>
      <c r="F51" s="784">
        <f t="shared" si="1"/>
        <v>0</v>
      </c>
      <c r="G51" s="690"/>
      <c r="H51" s="62"/>
      <c r="I51" s="15"/>
      <c r="J51" s="7"/>
      <c r="K51" s="7"/>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row>
    <row r="52" spans="1:250" ht="22.5" customHeight="1" thickBot="1">
      <c r="A52" s="801" t="s">
        <v>179</v>
      </c>
      <c r="B52" s="802"/>
      <c r="C52" s="1052">
        <f>+C33+C51</f>
        <v>0</v>
      </c>
      <c r="D52" s="1052">
        <f>+D33+D51</f>
        <v>0</v>
      </c>
      <c r="E52" s="1052">
        <f>+E33+E51</f>
        <v>0</v>
      </c>
      <c r="F52" s="1053">
        <f>+F51+F33</f>
        <v>0</v>
      </c>
      <c r="G52" s="690"/>
      <c r="H52" s="44">
        <f>CC2_T18-CC4B_T2</f>
        <v>0</v>
      </c>
      <c r="I52" s="15" t="s">
        <v>365</v>
      </c>
      <c r="J52" s="7"/>
      <c r="K52" s="7"/>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row>
    <row r="53" spans="1:7" ht="24.75" customHeight="1" thickBot="1" thickTop="1">
      <c r="A53" s="640"/>
      <c r="B53" s="640"/>
      <c r="C53" s="640"/>
      <c r="D53" s="640"/>
      <c r="E53" s="640"/>
      <c r="F53" s="640"/>
      <c r="G53" s="684"/>
    </row>
    <row r="54" spans="1:7" ht="15.75" thickTop="1">
      <c r="A54" s="684"/>
      <c r="B54" s="684"/>
      <c r="C54" s="684"/>
      <c r="D54" s="684"/>
      <c r="E54" s="684"/>
      <c r="F54" s="684"/>
      <c r="G54" s="684"/>
    </row>
    <row r="55" spans="1:6" ht="45.75" customHeight="1">
      <c r="A55" s="1846" t="s">
        <v>1070</v>
      </c>
      <c r="B55" s="1846"/>
      <c r="C55" s="1846"/>
      <c r="D55" s="1846"/>
      <c r="E55" s="1846"/>
      <c r="F55" s="1846"/>
    </row>
    <row r="56" spans="1:6" ht="36.75" customHeight="1">
      <c r="A56" s="1834"/>
      <c r="B56" s="1834"/>
      <c r="C56" s="1834"/>
      <c r="D56" s="1834"/>
      <c r="E56" s="1834"/>
      <c r="F56" s="1834"/>
    </row>
  </sheetData>
  <sheetProtection/>
  <mergeCells count="17">
    <mergeCell ref="A2:F2"/>
    <mergeCell ref="A3:F3"/>
    <mergeCell ref="A4:F4"/>
    <mergeCell ref="A5:F5"/>
    <mergeCell ref="A6:F6"/>
    <mergeCell ref="A10:B12"/>
    <mergeCell ref="E10:E12"/>
    <mergeCell ref="F10:F12"/>
    <mergeCell ref="C10:C12"/>
    <mergeCell ref="D10:D12"/>
    <mergeCell ref="A56:F56"/>
    <mergeCell ref="C29:C31"/>
    <mergeCell ref="D29:D31"/>
    <mergeCell ref="E29:E31"/>
    <mergeCell ref="F29:F31"/>
    <mergeCell ref="A29:B31"/>
    <mergeCell ref="A55:F55"/>
  </mergeCells>
  <printOptions/>
  <pageMargins left="0.35433070866141736" right="0.35433070866141736" top="0.35" bottom="0.37" header="0.31496062992125984" footer="0.31496062992125984"/>
  <pageSetup fitToHeight="1" fitToWidth="1" horizontalDpi="600" verticalDpi="600" orientation="portrait" scale="48" r:id="rId1"/>
  <ignoredErrors>
    <ignoredError sqref="C51:E51" unlockedFormula="1"/>
  </ignoredErrors>
</worksheet>
</file>

<file path=xl/worksheets/sheet23.xml><?xml version="1.0" encoding="utf-8"?>
<worksheet xmlns="http://schemas.openxmlformats.org/spreadsheetml/2006/main" xmlns:r="http://schemas.openxmlformats.org/officeDocument/2006/relationships">
  <sheetPr>
    <pageSetUpPr fitToPage="1"/>
  </sheetPr>
  <dimension ref="A1:HQ86"/>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0.10546875" style="1" customWidth="1"/>
    <col min="2" max="2" width="21.6640625" style="1" customWidth="1"/>
    <col min="3" max="3" width="33.21484375" style="1" customWidth="1"/>
    <col min="4" max="4" width="12.6640625" style="1" customWidth="1"/>
    <col min="5" max="5" width="14.4453125" style="1" customWidth="1"/>
    <col min="6" max="6" width="18.77734375" style="1" customWidth="1"/>
    <col min="7" max="7" width="18.4453125" style="1" customWidth="1"/>
    <col min="8" max="8" width="15.77734375" style="1" customWidth="1"/>
    <col min="9" max="9" width="12.6640625" style="1" customWidth="1"/>
    <col min="10" max="10" width="1.66796875" style="1" customWidth="1"/>
    <col min="11" max="11" width="12.6640625" style="1" customWidth="1"/>
    <col min="12" max="12" width="16.5546875" style="1" customWidth="1"/>
    <col min="13" max="13" width="17.99609375" style="1" customWidth="1"/>
    <col min="14" max="14" width="17.6640625" style="1" customWidth="1"/>
    <col min="15" max="16" width="12.6640625" style="1" customWidth="1"/>
    <col min="17" max="17" width="1.66796875" style="1" customWidth="1"/>
    <col min="18" max="18" width="2.88671875" style="1" customWidth="1"/>
    <col min="19" max="19" width="13.6640625" style="1" customWidth="1"/>
    <col min="20" max="21" width="9.6640625" style="1" customWidth="1"/>
    <col min="22" max="22" width="6.88671875" style="1" customWidth="1"/>
    <col min="23" max="16384" width="9.6640625" style="1" customWidth="1"/>
  </cols>
  <sheetData>
    <row r="1" spans="1:225" ht="18" customHeight="1">
      <c r="A1" s="333"/>
      <c r="B1" s="333"/>
      <c r="C1" s="333"/>
      <c r="D1" s="332"/>
      <c r="E1" s="332"/>
      <c r="F1" s="332"/>
      <c r="G1" s="332"/>
      <c r="H1" s="332"/>
      <c r="I1" s="682"/>
      <c r="J1" s="682"/>
      <c r="K1" s="682"/>
      <c r="L1" s="332"/>
      <c r="M1" s="332"/>
      <c r="N1" s="332"/>
      <c r="O1" s="332"/>
      <c r="P1" s="682"/>
      <c r="Q1" s="10"/>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row>
    <row r="2" spans="1:225" ht="25.5" customHeight="1">
      <c r="A2" s="1575" t="str">
        <f>CORPORATION</f>
        <v>Enter Corporation name here</v>
      </c>
      <c r="B2" s="1575"/>
      <c r="C2" s="1575"/>
      <c r="D2" s="1575"/>
      <c r="E2" s="1575"/>
      <c r="F2" s="1575"/>
      <c r="G2" s="1575"/>
      <c r="H2" s="1575"/>
      <c r="I2" s="1575"/>
      <c r="J2" s="1575"/>
      <c r="K2" s="1575"/>
      <c r="L2" s="1575"/>
      <c r="M2" s="1575"/>
      <c r="N2" s="1575"/>
      <c r="O2" s="1575"/>
      <c r="P2" s="1575"/>
      <c r="Q2" s="1575"/>
      <c r="R2" s="88"/>
      <c r="S2" s="88"/>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row>
    <row r="3" spans="1:225" ht="24" customHeight="1">
      <c r="A3" s="1856" t="s">
        <v>180</v>
      </c>
      <c r="B3" s="1856"/>
      <c r="C3" s="1856"/>
      <c r="D3" s="1856"/>
      <c r="E3" s="1856"/>
      <c r="F3" s="1856"/>
      <c r="G3" s="1856"/>
      <c r="H3" s="1856"/>
      <c r="I3" s="1856"/>
      <c r="J3" s="1856"/>
      <c r="K3" s="1856"/>
      <c r="L3" s="1856"/>
      <c r="M3" s="1856"/>
      <c r="N3" s="1856"/>
      <c r="O3" s="1856"/>
      <c r="P3" s="1856"/>
      <c r="Q3" s="1856"/>
      <c r="R3" s="88"/>
      <c r="S3" s="88"/>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row>
    <row r="4" spans="1:225" ht="21" customHeight="1">
      <c r="A4" s="1848" t="s">
        <v>181</v>
      </c>
      <c r="B4" s="1848"/>
      <c r="C4" s="1848"/>
      <c r="D4" s="1848"/>
      <c r="E4" s="1848"/>
      <c r="F4" s="1848"/>
      <c r="G4" s="1848"/>
      <c r="H4" s="1848"/>
      <c r="I4" s="1848"/>
      <c r="J4" s="1848"/>
      <c r="K4" s="1848"/>
      <c r="L4" s="1848"/>
      <c r="M4" s="1848"/>
      <c r="N4" s="1848"/>
      <c r="O4" s="1848"/>
      <c r="P4" s="1848"/>
      <c r="Q4" s="1848"/>
      <c r="R4" s="88"/>
      <c r="S4" s="88"/>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row>
    <row r="5" spans="1:225" ht="21" customHeight="1">
      <c r="A5" s="1848" t="s">
        <v>182</v>
      </c>
      <c r="B5" s="1848"/>
      <c r="C5" s="1848"/>
      <c r="D5" s="1848"/>
      <c r="E5" s="1848"/>
      <c r="F5" s="1848"/>
      <c r="G5" s="1848"/>
      <c r="H5" s="1848"/>
      <c r="I5" s="1848"/>
      <c r="J5" s="1848"/>
      <c r="K5" s="1848"/>
      <c r="L5" s="1848"/>
      <c r="M5" s="1848"/>
      <c r="N5" s="1848"/>
      <c r="O5" s="1848"/>
      <c r="P5" s="1848"/>
      <c r="Q5" s="1848"/>
      <c r="R5" s="88"/>
      <c r="S5" s="8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row>
    <row r="6" spans="1:225" ht="24" customHeight="1">
      <c r="A6" s="1621" t="str">
        <f>PERIOD</f>
        <v>Enter quarter here</v>
      </c>
      <c r="B6" s="1621"/>
      <c r="C6" s="1621"/>
      <c r="D6" s="1621"/>
      <c r="E6" s="1621"/>
      <c r="F6" s="1621"/>
      <c r="G6" s="1621"/>
      <c r="H6" s="1621"/>
      <c r="I6" s="1621"/>
      <c r="J6" s="1621"/>
      <c r="K6" s="1621"/>
      <c r="L6" s="1621"/>
      <c r="M6" s="1621"/>
      <c r="N6" s="1621"/>
      <c r="O6" s="1621"/>
      <c r="P6" s="1621"/>
      <c r="Q6" s="1621"/>
      <c r="R6" s="88"/>
      <c r="S6" s="8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row>
    <row r="7" spans="1:225" ht="21" customHeight="1">
      <c r="A7" s="1848" t="s">
        <v>888</v>
      </c>
      <c r="B7" s="1848"/>
      <c r="C7" s="1848"/>
      <c r="D7" s="1848"/>
      <c r="E7" s="1848"/>
      <c r="F7" s="1848"/>
      <c r="G7" s="1848"/>
      <c r="H7" s="1848"/>
      <c r="I7" s="1848"/>
      <c r="J7" s="1848"/>
      <c r="K7" s="1848"/>
      <c r="L7" s="1848"/>
      <c r="M7" s="1848"/>
      <c r="N7" s="1848"/>
      <c r="O7" s="1848"/>
      <c r="P7" s="1848"/>
      <c r="Q7" s="1848"/>
      <c r="R7" s="88"/>
      <c r="S7" s="88"/>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row>
    <row r="8" spans="1:225" ht="21" customHeight="1">
      <c r="A8" s="1852" t="s">
        <v>322</v>
      </c>
      <c r="B8" s="1852"/>
      <c r="C8" s="1852"/>
      <c r="D8" s="1852"/>
      <c r="E8" s="1852"/>
      <c r="F8" s="1852"/>
      <c r="G8" s="1852"/>
      <c r="H8" s="1852"/>
      <c r="I8" s="1852"/>
      <c r="J8" s="1852"/>
      <c r="K8" s="1852"/>
      <c r="L8" s="1852"/>
      <c r="M8" s="1852"/>
      <c r="N8" s="1852"/>
      <c r="O8" s="1852"/>
      <c r="P8" s="1852"/>
      <c r="Q8" s="1852"/>
      <c r="R8" s="88"/>
      <c r="S8" s="88"/>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row>
    <row r="9" spans="1:225" ht="30" customHeight="1">
      <c r="A9" s="6"/>
      <c r="B9" s="6"/>
      <c r="C9" s="6"/>
      <c r="D9" s="6"/>
      <c r="E9" s="6"/>
      <c r="F9" s="6"/>
      <c r="G9" s="6"/>
      <c r="H9" s="6"/>
      <c r="I9" s="6"/>
      <c r="J9" s="6"/>
      <c r="K9" s="6"/>
      <c r="L9" s="6"/>
      <c r="M9" s="6"/>
      <c r="N9" s="6"/>
      <c r="O9" s="6"/>
      <c r="P9" s="7"/>
      <c r="Q9" s="7"/>
      <c r="R9" s="88"/>
      <c r="S9" s="48"/>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row>
    <row r="10" spans="1:225" ht="33" customHeight="1">
      <c r="A10" s="153" t="s">
        <v>183</v>
      </c>
      <c r="B10" s="71"/>
      <c r="C10" s="71"/>
      <c r="D10" s="71"/>
      <c r="E10" s="71"/>
      <c r="F10" s="71"/>
      <c r="G10" s="71"/>
      <c r="H10" s="71"/>
      <c r="I10" s="71"/>
      <c r="J10" s="71"/>
      <c r="K10" s="71"/>
      <c r="L10" s="71"/>
      <c r="M10" s="71"/>
      <c r="N10" s="71"/>
      <c r="O10" s="43"/>
      <c r="P10" s="43"/>
      <c r="Q10" s="43"/>
      <c r="R10" s="154"/>
      <c r="S10" s="48"/>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ht="24" customHeight="1">
      <c r="A11" s="36"/>
      <c r="B11" s="6"/>
      <c r="C11" s="6"/>
      <c r="D11" s="1849" t="s">
        <v>207</v>
      </c>
      <c r="E11" s="1850"/>
      <c r="F11" s="1850"/>
      <c r="G11" s="1850"/>
      <c r="H11" s="1850"/>
      <c r="I11" s="1851"/>
      <c r="J11" s="813"/>
      <c r="K11" s="1849" t="s">
        <v>208</v>
      </c>
      <c r="L11" s="1850"/>
      <c r="M11" s="1850"/>
      <c r="N11" s="1850"/>
      <c r="O11" s="1851"/>
      <c r="P11" s="163"/>
      <c r="Q11" s="7"/>
      <c r="R11" s="154"/>
      <c r="S11" s="48"/>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row>
    <row r="12" spans="1:225" ht="92.25" customHeight="1">
      <c r="A12" s="36"/>
      <c r="B12" s="6"/>
      <c r="C12" s="6"/>
      <c r="D12" s="805" t="s">
        <v>710</v>
      </c>
      <c r="E12" s="805" t="s">
        <v>713</v>
      </c>
      <c r="F12" s="805" t="s">
        <v>711</v>
      </c>
      <c r="G12" s="806" t="s">
        <v>507</v>
      </c>
      <c r="H12" s="1427" t="s">
        <v>1071</v>
      </c>
      <c r="I12" s="805" t="s">
        <v>715</v>
      </c>
      <c r="J12" s="814"/>
      <c r="K12" s="805" t="s">
        <v>710</v>
      </c>
      <c r="L12" s="805" t="s">
        <v>712</v>
      </c>
      <c r="M12" s="805" t="s">
        <v>711</v>
      </c>
      <c r="N12" s="1427" t="s">
        <v>1071</v>
      </c>
      <c r="O12" s="805" t="s">
        <v>715</v>
      </c>
      <c r="P12" s="164" t="s">
        <v>209</v>
      </c>
      <c r="Q12" s="160"/>
      <c r="R12" s="154"/>
      <c r="S12" s="48"/>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row>
    <row r="13" spans="1:225" ht="22.5" customHeight="1">
      <c r="A13" s="165" t="s">
        <v>184</v>
      </c>
      <c r="B13" s="6"/>
      <c r="C13" s="6"/>
      <c r="D13" s="166"/>
      <c r="E13" s="166"/>
      <c r="F13" s="166"/>
      <c r="G13" s="166"/>
      <c r="H13" s="166"/>
      <c r="I13" s="166"/>
      <c r="J13" s="167"/>
      <c r="K13" s="166"/>
      <c r="L13" s="166"/>
      <c r="M13" s="166"/>
      <c r="N13" s="166"/>
      <c r="O13" s="166"/>
      <c r="P13" s="166"/>
      <c r="Q13" s="167"/>
      <c r="R13" s="154"/>
      <c r="S13" s="48"/>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row>
    <row r="14" spans="1:225" ht="22.5" customHeight="1">
      <c r="A14" s="375" t="s">
        <v>927</v>
      </c>
      <c r="B14" s="6"/>
      <c r="C14" s="6"/>
      <c r="D14" s="166"/>
      <c r="E14" s="166"/>
      <c r="F14" s="166"/>
      <c r="G14" s="166"/>
      <c r="H14" s="166"/>
      <c r="I14" s="166"/>
      <c r="J14" s="167"/>
      <c r="K14" s="166"/>
      <c r="L14" s="166"/>
      <c r="M14" s="166"/>
      <c r="N14" s="166"/>
      <c r="O14" s="166"/>
      <c r="P14" s="166"/>
      <c r="Q14" s="167"/>
      <c r="R14" s="154"/>
      <c r="S14" s="48"/>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row>
    <row r="15" spans="1:225" ht="22.5" customHeight="1">
      <c r="A15" s="54"/>
      <c r="B15" s="37" t="s">
        <v>189</v>
      </c>
      <c r="C15" s="37"/>
      <c r="D15" s="168"/>
      <c r="E15" s="168"/>
      <c r="F15" s="168"/>
      <c r="G15" s="168"/>
      <c r="H15" s="168"/>
      <c r="I15" s="169">
        <f>SUM(D15:H15)</f>
        <v>0</v>
      </c>
      <c r="J15" s="167"/>
      <c r="K15" s="170"/>
      <c r="L15" s="170"/>
      <c r="M15" s="170"/>
      <c r="N15" s="170"/>
      <c r="O15" s="169">
        <f>SUM(K15:N15)</f>
        <v>0</v>
      </c>
      <c r="P15" s="169">
        <f>I15-O15</f>
        <v>0</v>
      </c>
      <c r="Q15" s="167"/>
      <c r="R15" s="154"/>
      <c r="S15" s="48"/>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row>
    <row r="16" spans="1:225" ht="22.5" customHeight="1">
      <c r="A16" s="54"/>
      <c r="B16" s="37" t="s">
        <v>190</v>
      </c>
      <c r="C16" s="37"/>
      <c r="D16" s="168"/>
      <c r="E16" s="168"/>
      <c r="F16" s="168"/>
      <c r="G16" s="168"/>
      <c r="H16" s="168"/>
      <c r="I16" s="169">
        <f>SUM(D16:H16)</f>
        <v>0</v>
      </c>
      <c r="J16" s="167"/>
      <c r="K16" s="168"/>
      <c r="L16" s="168"/>
      <c r="M16" s="168"/>
      <c r="N16" s="168"/>
      <c r="O16" s="169">
        <f>SUM(K16:N16)</f>
        <v>0</v>
      </c>
      <c r="P16" s="169">
        <f>I16-O16</f>
        <v>0</v>
      </c>
      <c r="Q16" s="167"/>
      <c r="R16" s="154"/>
      <c r="S16" s="48"/>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row>
    <row r="17" spans="1:225" ht="22.5" customHeight="1">
      <c r="A17" s="54"/>
      <c r="B17" s="37" t="s">
        <v>928</v>
      </c>
      <c r="C17" s="37"/>
      <c r="D17" s="168"/>
      <c r="E17" s="168"/>
      <c r="F17" s="168"/>
      <c r="G17" s="168"/>
      <c r="H17" s="168"/>
      <c r="I17" s="169">
        <f>SUM(D17:H17)</f>
        <v>0</v>
      </c>
      <c r="J17" s="167"/>
      <c r="K17" s="172"/>
      <c r="L17" s="168"/>
      <c r="M17" s="168"/>
      <c r="N17" s="168"/>
      <c r="O17" s="169">
        <f>SUM(K17:N17)</f>
        <v>0</v>
      </c>
      <c r="P17" s="169">
        <f>I17-O17</f>
        <v>0</v>
      </c>
      <c r="Q17" s="167"/>
      <c r="R17" s="154"/>
      <c r="S17" s="48"/>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row>
    <row r="18" spans="1:225" ht="22.5" customHeight="1">
      <c r="A18" s="173"/>
      <c r="B18" s="174" t="s">
        <v>192</v>
      </c>
      <c r="C18" s="174"/>
      <c r="D18" s="175">
        <f aca="true" t="shared" si="0" ref="D18:I18">SUM(D15:D17)</f>
        <v>0</v>
      </c>
      <c r="E18" s="175">
        <f t="shared" si="0"/>
        <v>0</v>
      </c>
      <c r="F18" s="175">
        <f t="shared" si="0"/>
        <v>0</v>
      </c>
      <c r="G18" s="175">
        <f t="shared" si="0"/>
        <v>0</v>
      </c>
      <c r="H18" s="175">
        <f t="shared" si="0"/>
        <v>0</v>
      </c>
      <c r="I18" s="175">
        <f t="shared" si="0"/>
        <v>0</v>
      </c>
      <c r="J18" s="176"/>
      <c r="K18" s="175">
        <f aca="true" t="shared" si="1" ref="K18:P18">SUM(K15:K17)</f>
        <v>0</v>
      </c>
      <c r="L18" s="175">
        <f t="shared" si="1"/>
        <v>0</v>
      </c>
      <c r="M18" s="175">
        <f>SUM(M15:M17)</f>
        <v>0</v>
      </c>
      <c r="N18" s="175">
        <f t="shared" si="1"/>
        <v>0</v>
      </c>
      <c r="O18" s="175">
        <f t="shared" si="1"/>
        <v>0</v>
      </c>
      <c r="P18" s="175">
        <f t="shared" si="1"/>
        <v>0</v>
      </c>
      <c r="Q18" s="177"/>
      <c r="R18" s="178"/>
      <c r="S18" s="179"/>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row>
    <row r="19" spans="1:225" ht="22.5" customHeight="1">
      <c r="A19" s="375" t="s">
        <v>929</v>
      </c>
      <c r="B19" s="6"/>
      <c r="C19" s="6"/>
      <c r="D19" s="166"/>
      <c r="E19" s="166"/>
      <c r="F19" s="166"/>
      <c r="G19" s="166"/>
      <c r="H19" s="166"/>
      <c r="I19" s="166"/>
      <c r="J19" s="167"/>
      <c r="K19" s="166"/>
      <c r="L19" s="166"/>
      <c r="M19" s="166"/>
      <c r="N19" s="166"/>
      <c r="O19" s="166"/>
      <c r="P19" s="166"/>
      <c r="Q19" s="167"/>
      <c r="R19" s="154"/>
      <c r="S19" s="48"/>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row>
    <row r="20" spans="1:225" ht="22.5" customHeight="1">
      <c r="A20" s="54"/>
      <c r="B20" s="37" t="s">
        <v>930</v>
      </c>
      <c r="C20" s="37"/>
      <c r="D20" s="168"/>
      <c r="E20" s="168"/>
      <c r="F20" s="168"/>
      <c r="G20" s="807"/>
      <c r="H20" s="807"/>
      <c r="I20" s="169">
        <f>SUM(D20:H20)</f>
        <v>0</v>
      </c>
      <c r="J20" s="167"/>
      <c r="K20" s="168"/>
      <c r="L20" s="168"/>
      <c r="M20" s="168"/>
      <c r="N20" s="168"/>
      <c r="O20" s="169">
        <f>SUM(K20:N20)</f>
        <v>0</v>
      </c>
      <c r="P20" s="169">
        <f>I20-O20</f>
        <v>0</v>
      </c>
      <c r="Q20" s="167"/>
      <c r="R20" s="154"/>
      <c r="S20" s="48"/>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row>
    <row r="21" spans="1:225" ht="22.5" customHeight="1">
      <c r="A21" s="54"/>
      <c r="B21" s="37" t="s">
        <v>330</v>
      </c>
      <c r="C21" s="37"/>
      <c r="D21" s="168"/>
      <c r="E21" s="168"/>
      <c r="F21" s="168"/>
      <c r="G21" s="807"/>
      <c r="H21" s="807"/>
      <c r="I21" s="169">
        <f>SUM(D21:H21)</f>
        <v>0</v>
      </c>
      <c r="J21" s="167"/>
      <c r="K21" s="168"/>
      <c r="L21" s="168"/>
      <c r="M21" s="168"/>
      <c r="N21" s="168"/>
      <c r="O21" s="169">
        <f>SUM(K21:N21)</f>
        <v>0</v>
      </c>
      <c r="P21" s="169">
        <f>I21-O21</f>
        <v>0</v>
      </c>
      <c r="Q21" s="167"/>
      <c r="R21" s="154"/>
      <c r="S21" s="48"/>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row>
    <row r="22" spans="1:225" ht="22.5" customHeight="1">
      <c r="A22" s="54"/>
      <c r="B22" s="37" t="s">
        <v>194</v>
      </c>
      <c r="C22" s="37"/>
      <c r="D22" s="168"/>
      <c r="E22" s="168"/>
      <c r="F22" s="168"/>
      <c r="G22" s="807"/>
      <c r="H22" s="807"/>
      <c r="I22" s="169">
        <f>SUM(D22:H22)</f>
        <v>0</v>
      </c>
      <c r="J22" s="167"/>
      <c r="K22" s="168"/>
      <c r="L22" s="168"/>
      <c r="M22" s="168"/>
      <c r="N22" s="168"/>
      <c r="O22" s="169">
        <f>SUM(K22:N22)</f>
        <v>0</v>
      </c>
      <c r="P22" s="169">
        <f>I22-O22</f>
        <v>0</v>
      </c>
      <c r="Q22" s="167"/>
      <c r="R22" s="154"/>
      <c r="S22" s="48"/>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row>
    <row r="23" spans="1:225" ht="22.5" customHeight="1">
      <c r="A23" s="54"/>
      <c r="B23" s="181" t="s">
        <v>922</v>
      </c>
      <c r="C23" s="181"/>
      <c r="D23" s="168"/>
      <c r="E23" s="168"/>
      <c r="F23" s="171"/>
      <c r="G23" s="171"/>
      <c r="H23" s="171"/>
      <c r="I23" s="169">
        <f>SUM(D23:H23)</f>
        <v>0</v>
      </c>
      <c r="J23" s="167"/>
      <c r="K23" s="168"/>
      <c r="L23" s="168"/>
      <c r="M23" s="168"/>
      <c r="N23" s="168"/>
      <c r="O23" s="169">
        <f>SUM(K23:N23)</f>
        <v>0</v>
      </c>
      <c r="P23" s="169">
        <f>I23-O23</f>
        <v>0</v>
      </c>
      <c r="Q23" s="167"/>
      <c r="R23" s="154"/>
      <c r="S23" s="48"/>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row>
    <row r="24" spans="1:225" ht="22.5" customHeight="1">
      <c r="A24" s="173"/>
      <c r="B24" s="174" t="s">
        <v>192</v>
      </c>
      <c r="C24" s="174"/>
      <c r="D24" s="77">
        <f aca="true" t="shared" si="2" ref="D24:I24">SUM(D20:D23)</f>
        <v>0</v>
      </c>
      <c r="E24" s="77">
        <f t="shared" si="2"/>
        <v>0</v>
      </c>
      <c r="F24" s="77">
        <f t="shared" si="2"/>
        <v>0</v>
      </c>
      <c r="G24" s="77">
        <f t="shared" si="2"/>
        <v>0</v>
      </c>
      <c r="H24" s="77">
        <f t="shared" si="2"/>
        <v>0</v>
      </c>
      <c r="I24" s="77">
        <f t="shared" si="2"/>
        <v>0</v>
      </c>
      <c r="J24" s="361"/>
      <c r="K24" s="77">
        <f aca="true" t="shared" si="3" ref="K24:P24">SUM(K20:K23)</f>
        <v>0</v>
      </c>
      <c r="L24" s="77">
        <f t="shared" si="3"/>
        <v>0</v>
      </c>
      <c r="M24" s="77">
        <f>SUM(M20:M23)</f>
        <v>0</v>
      </c>
      <c r="N24" s="77">
        <f t="shared" si="3"/>
        <v>0</v>
      </c>
      <c r="O24" s="77">
        <f t="shared" si="3"/>
        <v>0</v>
      </c>
      <c r="P24" s="77">
        <f t="shared" si="3"/>
        <v>0</v>
      </c>
      <c r="Q24" s="177"/>
      <c r="R24" s="178"/>
      <c r="S24" s="179"/>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row>
    <row r="25" spans="1:225" ht="22.5" customHeight="1">
      <c r="A25" s="375" t="s">
        <v>216</v>
      </c>
      <c r="B25" s="6"/>
      <c r="C25" s="6"/>
      <c r="D25" s="166"/>
      <c r="E25" s="166"/>
      <c r="F25" s="166"/>
      <c r="G25" s="166"/>
      <c r="H25" s="166"/>
      <c r="I25" s="166"/>
      <c r="J25" s="167"/>
      <c r="K25" s="166"/>
      <c r="L25" s="166"/>
      <c r="M25" s="166"/>
      <c r="N25" s="166"/>
      <c r="O25" s="166"/>
      <c r="P25" s="166"/>
      <c r="Q25" s="167"/>
      <c r="R25" s="154"/>
      <c r="S25" s="48"/>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row>
    <row r="26" spans="1:225" ht="22.5" customHeight="1">
      <c r="A26" s="54"/>
      <c r="B26" s="37" t="s">
        <v>931</v>
      </c>
      <c r="C26" s="37"/>
      <c r="D26" s="168"/>
      <c r="E26" s="168"/>
      <c r="F26" s="168"/>
      <c r="G26" s="168"/>
      <c r="H26" s="168"/>
      <c r="I26" s="169">
        <f>SUM(D26:H26)</f>
        <v>0</v>
      </c>
      <c r="J26" s="167"/>
      <c r="K26" s="168"/>
      <c r="L26" s="168"/>
      <c r="M26" s="168"/>
      <c r="N26" s="168"/>
      <c r="O26" s="169">
        <f>SUM(K26:N26)</f>
        <v>0</v>
      </c>
      <c r="P26" s="169">
        <f>I26-O26</f>
        <v>0</v>
      </c>
      <c r="Q26" s="167"/>
      <c r="R26" s="154"/>
      <c r="S26" s="48"/>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row>
    <row r="27" spans="1:225" ht="22.5" customHeight="1">
      <c r="A27" s="54"/>
      <c r="B27" s="37" t="s">
        <v>196</v>
      </c>
      <c r="C27" s="37"/>
      <c r="D27" s="172"/>
      <c r="E27" s="172"/>
      <c r="F27" s="172"/>
      <c r="G27" s="172"/>
      <c r="H27" s="172"/>
      <c r="I27" s="169">
        <f>SUM(D27:H27)</f>
        <v>0</v>
      </c>
      <c r="J27" s="182"/>
      <c r="K27" s="172"/>
      <c r="L27" s="168"/>
      <c r="M27" s="168"/>
      <c r="N27" s="168"/>
      <c r="O27" s="169">
        <f>SUM(K27:N27)</f>
        <v>0</v>
      </c>
      <c r="P27" s="169">
        <f>I27-O27</f>
        <v>0</v>
      </c>
      <c r="Q27" s="182"/>
      <c r="R27" s="154"/>
      <c r="S27" s="48"/>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row>
    <row r="28" spans="1:225" ht="22.5" customHeight="1">
      <c r="A28" s="54"/>
      <c r="B28" s="37" t="s">
        <v>197</v>
      </c>
      <c r="C28" s="37"/>
      <c r="D28" s="168"/>
      <c r="E28" s="168"/>
      <c r="F28" s="168"/>
      <c r="G28" s="168"/>
      <c r="H28" s="168"/>
      <c r="I28" s="169">
        <f>SUM(D28:H28)</f>
        <v>0</v>
      </c>
      <c r="J28" s="183"/>
      <c r="K28" s="168"/>
      <c r="L28" s="168"/>
      <c r="M28" s="168"/>
      <c r="N28" s="168"/>
      <c r="O28" s="169">
        <f>SUM(K28:N28)</f>
        <v>0</v>
      </c>
      <c r="P28" s="169">
        <f>I28-O28</f>
        <v>0</v>
      </c>
      <c r="Q28" s="183"/>
      <c r="R28" s="154"/>
      <c r="S28" s="48"/>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row>
    <row r="29" spans="1:225" ht="22.5" customHeight="1">
      <c r="A29" s="54"/>
      <c r="B29" s="37" t="s">
        <v>198</v>
      </c>
      <c r="C29" s="37"/>
      <c r="D29" s="168"/>
      <c r="E29" s="168"/>
      <c r="F29" s="168"/>
      <c r="G29" s="168"/>
      <c r="H29" s="168"/>
      <c r="I29" s="169">
        <f>SUM(D29:H29)</f>
        <v>0</v>
      </c>
      <c r="J29" s="183"/>
      <c r="K29" s="168"/>
      <c r="L29" s="168"/>
      <c r="M29" s="168"/>
      <c r="N29" s="168"/>
      <c r="O29" s="169">
        <f>SUM(K29:N29)</f>
        <v>0</v>
      </c>
      <c r="P29" s="169">
        <f>I29-O29</f>
        <v>0</v>
      </c>
      <c r="Q29" s="183"/>
      <c r="R29" s="154"/>
      <c r="S29" s="48"/>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row>
    <row r="30" spans="1:225" ht="22.5" customHeight="1">
      <c r="A30" s="173"/>
      <c r="B30" s="20" t="s">
        <v>192</v>
      </c>
      <c r="C30" s="20"/>
      <c r="D30" s="77">
        <f aca="true" t="shared" si="4" ref="D30:I30">SUM(D26:D29)</f>
        <v>0</v>
      </c>
      <c r="E30" s="77">
        <f t="shared" si="4"/>
        <v>0</v>
      </c>
      <c r="F30" s="77">
        <f t="shared" si="4"/>
        <v>0</v>
      </c>
      <c r="G30" s="77">
        <f t="shared" si="4"/>
        <v>0</v>
      </c>
      <c r="H30" s="77">
        <f t="shared" si="4"/>
        <v>0</v>
      </c>
      <c r="I30" s="77">
        <f t="shared" si="4"/>
        <v>0</v>
      </c>
      <c r="J30" s="362"/>
      <c r="K30" s="77">
        <f aca="true" t="shared" si="5" ref="K30:P30">SUM(K26:K29)</f>
        <v>0</v>
      </c>
      <c r="L30" s="77">
        <f t="shared" si="5"/>
        <v>0</v>
      </c>
      <c r="M30" s="77">
        <f>SUM(M26:M29)</f>
        <v>0</v>
      </c>
      <c r="N30" s="77">
        <f t="shared" si="5"/>
        <v>0</v>
      </c>
      <c r="O30" s="77">
        <f t="shared" si="5"/>
        <v>0</v>
      </c>
      <c r="P30" s="77">
        <f t="shared" si="5"/>
        <v>0</v>
      </c>
      <c r="Q30" s="184"/>
      <c r="R30" s="178"/>
      <c r="S30" s="179"/>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row>
    <row r="31" spans="1:225" ht="22.5" customHeight="1">
      <c r="A31" s="375" t="s">
        <v>422</v>
      </c>
      <c r="B31" s="37"/>
      <c r="C31" s="37"/>
      <c r="D31" s="166"/>
      <c r="E31" s="166"/>
      <c r="F31" s="166"/>
      <c r="G31" s="166"/>
      <c r="H31" s="166"/>
      <c r="I31" s="166"/>
      <c r="J31" s="183"/>
      <c r="K31" s="166"/>
      <c r="L31" s="166"/>
      <c r="M31" s="166"/>
      <c r="N31" s="166"/>
      <c r="O31" s="166"/>
      <c r="P31" s="166"/>
      <c r="Q31" s="183"/>
      <c r="R31" s="154"/>
      <c r="S31" s="48"/>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row>
    <row r="32" spans="1:225" ht="22.5" customHeight="1">
      <c r="A32" s="54"/>
      <c r="B32" s="37" t="s">
        <v>199</v>
      </c>
      <c r="C32" s="37"/>
      <c r="D32" s="168"/>
      <c r="E32" s="168"/>
      <c r="F32" s="168"/>
      <c r="G32" s="168"/>
      <c r="H32" s="168"/>
      <c r="I32" s="169">
        <f>SUM(D32:H32)</f>
        <v>0</v>
      </c>
      <c r="J32" s="183"/>
      <c r="K32" s="168"/>
      <c r="L32" s="168"/>
      <c r="M32" s="168"/>
      <c r="N32" s="168"/>
      <c r="O32" s="169">
        <f>SUM(K32:N32)</f>
        <v>0</v>
      </c>
      <c r="P32" s="169">
        <f>I32-O32</f>
        <v>0</v>
      </c>
      <c r="Q32" s="183"/>
      <c r="R32" s="154"/>
      <c r="S32" s="48"/>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row>
    <row r="33" spans="1:225" ht="22.5" customHeight="1">
      <c r="A33" s="375" t="s">
        <v>423</v>
      </c>
      <c r="B33" s="6"/>
      <c r="C33" s="6"/>
      <c r="D33" s="166"/>
      <c r="E33" s="166"/>
      <c r="F33" s="166"/>
      <c r="G33" s="166"/>
      <c r="H33" s="166"/>
      <c r="I33" s="166"/>
      <c r="J33" s="183"/>
      <c r="K33" s="166"/>
      <c r="L33" s="166"/>
      <c r="M33" s="166"/>
      <c r="N33" s="166"/>
      <c r="O33" s="166"/>
      <c r="P33" s="166"/>
      <c r="Q33" s="183"/>
      <c r="R33" s="154"/>
      <c r="S33" s="48"/>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row>
    <row r="34" spans="1:225" ht="22.5" customHeight="1">
      <c r="A34" s="54"/>
      <c r="B34" s="37" t="s">
        <v>200</v>
      </c>
      <c r="C34" s="37"/>
      <c r="D34" s="168"/>
      <c r="E34" s="168"/>
      <c r="F34" s="168"/>
      <c r="G34" s="168"/>
      <c r="H34" s="168"/>
      <c r="I34" s="169">
        <f>SUM(D34:H34)</f>
        <v>0</v>
      </c>
      <c r="J34" s="183"/>
      <c r="K34" s="168"/>
      <c r="L34" s="168"/>
      <c r="M34" s="168"/>
      <c r="N34" s="168"/>
      <c r="O34" s="169">
        <f>SUM(K34:N34)</f>
        <v>0</v>
      </c>
      <c r="P34" s="169">
        <f>I34-O34</f>
        <v>0</v>
      </c>
      <c r="Q34" s="183"/>
      <c r="R34" s="185"/>
      <c r="S34" s="44">
        <f>CC5_T12-CC5C_T1</f>
        <v>0</v>
      </c>
      <c r="T34" s="15" t="s">
        <v>694</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row>
    <row r="35" spans="1:225" ht="22.5" customHeight="1">
      <c r="A35" s="186"/>
      <c r="B35" s="143" t="s">
        <v>287</v>
      </c>
      <c r="C35" s="143"/>
      <c r="D35" s="168"/>
      <c r="E35" s="168"/>
      <c r="F35" s="168"/>
      <c r="G35" s="168"/>
      <c r="H35" s="168"/>
      <c r="I35" s="169">
        <f>SUM(D35:H35)</f>
        <v>0</v>
      </c>
      <c r="J35" s="183"/>
      <c r="K35" s="168"/>
      <c r="L35" s="168"/>
      <c r="M35" s="168"/>
      <c r="N35" s="168"/>
      <c r="O35" s="169">
        <f>SUM(K35:N35)</f>
        <v>0</v>
      </c>
      <c r="P35" s="169">
        <f>I35-O35</f>
        <v>0</v>
      </c>
      <c r="Q35" s="183"/>
      <c r="R35" s="154"/>
      <c r="S35" s="48"/>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row>
    <row r="36" spans="1:225" ht="22.5" customHeight="1">
      <c r="A36" s="186"/>
      <c r="B36" s="20" t="s">
        <v>192</v>
      </c>
      <c r="C36" s="187"/>
      <c r="D36" s="175">
        <f aca="true" t="shared" si="6" ref="D36:I36">SUM(D34:D35)</f>
        <v>0</v>
      </c>
      <c r="E36" s="175">
        <f t="shared" si="6"/>
        <v>0</v>
      </c>
      <c r="F36" s="175">
        <f t="shared" si="6"/>
        <v>0</v>
      </c>
      <c r="G36" s="175">
        <f t="shared" si="6"/>
        <v>0</v>
      </c>
      <c r="H36" s="175">
        <f t="shared" si="6"/>
        <v>0</v>
      </c>
      <c r="I36" s="175">
        <f t="shared" si="6"/>
        <v>0</v>
      </c>
      <c r="J36" s="183"/>
      <c r="K36" s="175">
        <f aca="true" t="shared" si="7" ref="K36:P36">SUM(K34:K35)</f>
        <v>0</v>
      </c>
      <c r="L36" s="175">
        <f t="shared" si="7"/>
        <v>0</v>
      </c>
      <c r="M36" s="175">
        <f>SUM(M34:M35)</f>
        <v>0</v>
      </c>
      <c r="N36" s="175">
        <f t="shared" si="7"/>
        <v>0</v>
      </c>
      <c r="O36" s="175">
        <f t="shared" si="7"/>
        <v>0</v>
      </c>
      <c r="P36" s="175">
        <f t="shared" si="7"/>
        <v>0</v>
      </c>
      <c r="Q36" s="183"/>
      <c r="R36" s="154"/>
      <c r="S36" s="48"/>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row>
    <row r="37" spans="1:225" ht="22.5" customHeight="1">
      <c r="A37" s="39" t="s">
        <v>185</v>
      </c>
      <c r="B37" s="71"/>
      <c r="C37" s="71"/>
      <c r="D37" s="77">
        <f aca="true" t="shared" si="8" ref="D37:I37">SUM(D18+D24+D30+D32+D36)</f>
        <v>0</v>
      </c>
      <c r="E37" s="77">
        <f t="shared" si="8"/>
        <v>0</v>
      </c>
      <c r="F37" s="77">
        <f t="shared" si="8"/>
        <v>0</v>
      </c>
      <c r="G37" s="77">
        <f t="shared" si="8"/>
        <v>0</v>
      </c>
      <c r="H37" s="77">
        <f t="shared" si="8"/>
        <v>0</v>
      </c>
      <c r="I37" s="77">
        <f t="shared" si="8"/>
        <v>0</v>
      </c>
      <c r="J37" s="363"/>
      <c r="K37" s="77">
        <f aca="true" t="shared" si="9" ref="K37:P37">SUM(K18+K24+K30+K32+K36)</f>
        <v>0</v>
      </c>
      <c r="L37" s="77">
        <f t="shared" si="9"/>
        <v>0</v>
      </c>
      <c r="M37" s="77">
        <f>SUM(M18+M24+M30+M32+M36)</f>
        <v>0</v>
      </c>
      <c r="N37" s="77">
        <f t="shared" si="9"/>
        <v>0</v>
      </c>
      <c r="O37" s="77">
        <f t="shared" si="9"/>
        <v>0</v>
      </c>
      <c r="P37" s="77">
        <f t="shared" si="9"/>
        <v>0</v>
      </c>
      <c r="Q37" s="183"/>
      <c r="R37" s="185"/>
      <c r="S37" s="44">
        <f>SUM(D37:H37)-CC5_T1+SUM(K37:N37)-CC5_T2</f>
        <v>0</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row>
    <row r="38" spans="1:225" ht="10.5" customHeight="1">
      <c r="A38" s="371"/>
      <c r="B38" s="372"/>
      <c r="C38" s="372"/>
      <c r="D38" s="371"/>
      <c r="E38" s="372"/>
      <c r="F38" s="372"/>
      <c r="G38" s="372"/>
      <c r="H38" s="372"/>
      <c r="I38" s="372"/>
      <c r="J38" s="1187"/>
      <c r="K38" s="371"/>
      <c r="L38" s="372"/>
      <c r="M38" s="372"/>
      <c r="N38" s="372"/>
      <c r="O38" s="372"/>
      <c r="P38" s="374"/>
      <c r="Q38" s="184"/>
      <c r="R38" s="154"/>
      <c r="S38" s="48"/>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row>
    <row r="39" spans="1:225" ht="25.5" customHeight="1">
      <c r="A39" s="962" t="s">
        <v>878</v>
      </c>
      <c r="B39" s="960"/>
      <c r="C39" s="961"/>
      <c r="D39" s="190"/>
      <c r="E39" s="190"/>
      <c r="F39" s="190"/>
      <c r="G39" s="190"/>
      <c r="H39" s="190"/>
      <c r="I39" s="190"/>
      <c r="J39" s="167"/>
      <c r="K39" s="190"/>
      <c r="L39" s="190"/>
      <c r="M39" s="190"/>
      <c r="N39" s="190"/>
      <c r="O39" s="190"/>
      <c r="P39" s="190"/>
      <c r="Q39" s="167"/>
      <c r="R39" s="154"/>
      <c r="S39" s="48"/>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row>
    <row r="40" spans="1:225" ht="22.5" customHeight="1">
      <c r="A40" s="54"/>
      <c r="B40" s="37" t="s">
        <v>201</v>
      </c>
      <c r="C40" s="37"/>
      <c r="D40" s="191"/>
      <c r="E40" s="191"/>
      <c r="F40" s="191"/>
      <c r="G40" s="191"/>
      <c r="H40" s="191"/>
      <c r="I40" s="169">
        <f>SUM(D40:H40)</f>
        <v>0</v>
      </c>
      <c r="J40" s="183"/>
      <c r="K40" s="809" t="s">
        <v>148</v>
      </c>
      <c r="L40" s="809" t="s">
        <v>148</v>
      </c>
      <c r="M40" s="809" t="s">
        <v>148</v>
      </c>
      <c r="N40" s="809" t="s">
        <v>148</v>
      </c>
      <c r="O40" s="809" t="s">
        <v>148</v>
      </c>
      <c r="P40" s="169">
        <f>I40</f>
        <v>0</v>
      </c>
      <c r="Q40" s="183"/>
      <c r="R40" s="154"/>
      <c r="S40" s="48"/>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row>
    <row r="41" spans="1:225" ht="22.5" customHeight="1">
      <c r="A41" s="54"/>
      <c r="B41" s="37" t="s">
        <v>202</v>
      </c>
      <c r="C41" s="37"/>
      <c r="D41" s="191"/>
      <c r="E41" s="191"/>
      <c r="F41" s="191"/>
      <c r="G41" s="191"/>
      <c r="H41" s="191"/>
      <c r="I41" s="169">
        <f>SUM(D41:H41)</f>
        <v>0</v>
      </c>
      <c r="J41" s="183"/>
      <c r="K41" s="809" t="s">
        <v>148</v>
      </c>
      <c r="L41" s="809" t="s">
        <v>148</v>
      </c>
      <c r="M41" s="809" t="s">
        <v>148</v>
      </c>
      <c r="N41" s="809" t="s">
        <v>148</v>
      </c>
      <c r="O41" s="809" t="s">
        <v>148</v>
      </c>
      <c r="P41" s="169">
        <f>I41</f>
        <v>0</v>
      </c>
      <c r="Q41" s="183"/>
      <c r="R41" s="154"/>
      <c r="S41" s="48"/>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row>
    <row r="42" spans="1:225" ht="22.5" customHeight="1">
      <c r="A42" s="54"/>
      <c r="B42" s="37" t="s">
        <v>876</v>
      </c>
      <c r="C42" s="37"/>
      <c r="D42" s="191"/>
      <c r="E42" s="191"/>
      <c r="F42" s="191"/>
      <c r="G42" s="808"/>
      <c r="H42" s="808"/>
      <c r="I42" s="169">
        <f>SUM(D42:H42)</f>
        <v>0</v>
      </c>
      <c r="J42" s="183"/>
      <c r="K42" s="809" t="s">
        <v>148</v>
      </c>
      <c r="L42" s="809" t="s">
        <v>148</v>
      </c>
      <c r="M42" s="809" t="s">
        <v>148</v>
      </c>
      <c r="N42" s="809" t="s">
        <v>148</v>
      </c>
      <c r="O42" s="809" t="s">
        <v>148</v>
      </c>
      <c r="P42" s="169">
        <f>I42</f>
        <v>0</v>
      </c>
      <c r="Q42" s="183"/>
      <c r="R42" s="154"/>
      <c r="S42" s="48"/>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row>
    <row r="43" spans="1:225" ht="22.5" customHeight="1">
      <c r="A43" s="54"/>
      <c r="B43" s="37" t="s">
        <v>877</v>
      </c>
      <c r="C43" s="37"/>
      <c r="D43" s="191"/>
      <c r="E43" s="191"/>
      <c r="F43" s="191"/>
      <c r="G43" s="191"/>
      <c r="H43" s="191"/>
      <c r="I43" s="169">
        <f>SUM(D43:H43)</f>
        <v>0</v>
      </c>
      <c r="J43" s="183"/>
      <c r="K43" s="809" t="s">
        <v>148</v>
      </c>
      <c r="L43" s="809" t="s">
        <v>148</v>
      </c>
      <c r="M43" s="809" t="s">
        <v>148</v>
      </c>
      <c r="N43" s="809" t="s">
        <v>148</v>
      </c>
      <c r="O43" s="809" t="s">
        <v>148</v>
      </c>
      <c r="P43" s="169">
        <f>I43</f>
        <v>0</v>
      </c>
      <c r="Q43" s="183"/>
      <c r="R43" s="154"/>
      <c r="S43" s="4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row>
    <row r="44" spans="1:225" ht="22.5" customHeight="1">
      <c r="A44" s="39" t="s">
        <v>875</v>
      </c>
      <c r="B44" s="71"/>
      <c r="C44" s="71"/>
      <c r="D44" s="77">
        <f aca="true" t="shared" si="10" ref="D44:I44">SUM(D40:D43)</f>
        <v>0</v>
      </c>
      <c r="E44" s="77">
        <f t="shared" si="10"/>
        <v>0</v>
      </c>
      <c r="F44" s="77">
        <f t="shared" si="10"/>
        <v>0</v>
      </c>
      <c r="G44" s="77">
        <f t="shared" si="10"/>
        <v>0</v>
      </c>
      <c r="H44" s="77">
        <f t="shared" si="10"/>
        <v>0</v>
      </c>
      <c r="I44" s="77">
        <f t="shared" si="10"/>
        <v>0</v>
      </c>
      <c r="J44" s="183"/>
      <c r="K44" s="360" t="s">
        <v>148</v>
      </c>
      <c r="L44" s="360" t="s">
        <v>148</v>
      </c>
      <c r="M44" s="360" t="s">
        <v>148</v>
      </c>
      <c r="N44" s="360" t="s">
        <v>148</v>
      </c>
      <c r="O44" s="360" t="s">
        <v>148</v>
      </c>
      <c r="P44" s="77">
        <f>SUM(P40:P43)</f>
        <v>0</v>
      </c>
      <c r="Q44" s="183"/>
      <c r="R44" s="185"/>
      <c r="S44" s="44">
        <f>SUM(D44:H44)-CC5_T4</f>
        <v>0</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row>
    <row r="45" spans="1:225" ht="12" customHeight="1">
      <c r="A45" s="365"/>
      <c r="B45" s="366"/>
      <c r="C45" s="366"/>
      <c r="D45" s="367"/>
      <c r="E45" s="368"/>
      <c r="F45" s="368"/>
      <c r="G45" s="368"/>
      <c r="H45" s="368"/>
      <c r="I45" s="368"/>
      <c r="J45" s="1186"/>
      <c r="K45" s="367"/>
      <c r="L45" s="368"/>
      <c r="M45" s="368"/>
      <c r="N45" s="368"/>
      <c r="O45" s="368"/>
      <c r="P45" s="370"/>
      <c r="Q45" s="183"/>
      <c r="R45" s="192"/>
      <c r="S45" s="62"/>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row>
    <row r="46" spans="1:225" ht="48" customHeight="1" thickBot="1">
      <c r="A46" s="1853" t="s">
        <v>419</v>
      </c>
      <c r="B46" s="1854"/>
      <c r="C46" s="1855"/>
      <c r="D46" s="1255">
        <f>D37+D44</f>
        <v>0</v>
      </c>
      <c r="E46" s="1255">
        <f>E37+E44</f>
        <v>0</v>
      </c>
      <c r="F46" s="1255">
        <f>F37+F44</f>
        <v>0</v>
      </c>
      <c r="G46" s="1255">
        <f>G37+G44</f>
        <v>0</v>
      </c>
      <c r="H46" s="1255">
        <f>H37+H44</f>
        <v>0</v>
      </c>
      <c r="I46" s="1255">
        <f>CC5_T1+CC5_T4</f>
        <v>0</v>
      </c>
      <c r="J46" s="1256"/>
      <c r="K46" s="1255">
        <f>K37</f>
        <v>0</v>
      </c>
      <c r="L46" s="1255">
        <f>L37</f>
        <v>0</v>
      </c>
      <c r="M46" s="1255">
        <f>M37</f>
        <v>0</v>
      </c>
      <c r="N46" s="1255">
        <f>N37</f>
        <v>0</v>
      </c>
      <c r="O46" s="1255">
        <f>CC5_T2</f>
        <v>0</v>
      </c>
      <c r="P46" s="1257">
        <f>CC5_T3+CC5_T5</f>
        <v>0</v>
      </c>
      <c r="Q46" s="184"/>
      <c r="R46" s="197"/>
      <c r="S46" s="231">
        <f>+CC5a_T3+CC5_T13-CC3_T4</f>
        <v>0</v>
      </c>
      <c r="T46" s="15" t="s">
        <v>117</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row>
    <row r="47" spans="1:225" ht="24" customHeight="1" thickBot="1" thickTop="1">
      <c r="A47" s="1127"/>
      <c r="B47" s="1127"/>
      <c r="C47" s="1127"/>
      <c r="D47" s="648"/>
      <c r="E47" s="648"/>
      <c r="F47" s="648"/>
      <c r="G47" s="648"/>
      <c r="H47" s="648"/>
      <c r="I47" s="648"/>
      <c r="J47" s="648"/>
      <c r="K47" s="648"/>
      <c r="L47" s="648"/>
      <c r="M47" s="648"/>
      <c r="N47" s="648"/>
      <c r="O47" s="648"/>
      <c r="P47" s="648"/>
      <c r="Q47" s="112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row>
    <row r="48" spans="1:225" ht="16.5" thickBot="1" thickTop="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row>
    <row r="49" spans="1:225" ht="21" customHeight="1" thickBot="1">
      <c r="A49" s="97" t="s">
        <v>430</v>
      </c>
      <c r="B49" s="97"/>
      <c r="C49" s="97"/>
      <c r="D49" s="7"/>
      <c r="E49" s="7"/>
      <c r="F49" s="201"/>
      <c r="G49" s="201"/>
      <c r="H49" s="201"/>
      <c r="I49" s="201"/>
      <c r="J49" s="24"/>
      <c r="K49" s="202"/>
      <c r="L49" s="203"/>
      <c r="M49" s="463"/>
      <c r="N49" s="322"/>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row>
    <row r="50" spans="1:225" ht="21" customHeight="1">
      <c r="A50" s="7"/>
      <c r="B50" s="97"/>
      <c r="C50" s="97"/>
      <c r="D50" s="7"/>
      <c r="E50" s="7"/>
      <c r="F50" s="201"/>
      <c r="G50" s="201"/>
      <c r="H50" s="201"/>
      <c r="I50" s="201"/>
      <c r="J50" s="24"/>
      <c r="K50" s="202"/>
      <c r="L50" s="205"/>
      <c r="M50" s="462"/>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row>
    <row r="51" spans="1:225" ht="21" customHeight="1">
      <c r="A51" s="1072"/>
      <c r="B51" s="1428" t="s">
        <v>1072</v>
      </c>
      <c r="C51" s="1073"/>
      <c r="D51" s="1074"/>
      <c r="E51" s="1074"/>
      <c r="F51" s="1075"/>
      <c r="G51" s="1075"/>
      <c r="H51" s="1075"/>
      <c r="I51" s="1075"/>
      <c r="J51" s="1076"/>
      <c r="K51" s="1077"/>
      <c r="L51" s="1077"/>
      <c r="M51" s="1077"/>
      <c r="N51" s="1074"/>
      <c r="O51" s="1074"/>
      <c r="P51" s="1078"/>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row>
    <row r="52" spans="1:225" ht="21" customHeight="1">
      <c r="A52" s="1079"/>
      <c r="B52" s="1080"/>
      <c r="C52" s="1080"/>
      <c r="D52" s="1080"/>
      <c r="E52" s="1080"/>
      <c r="F52" s="1080"/>
      <c r="G52" s="1080"/>
      <c r="H52" s="1080"/>
      <c r="I52" s="1080"/>
      <c r="J52" s="1080"/>
      <c r="K52" s="1080"/>
      <c r="L52" s="1080"/>
      <c r="M52" s="1080"/>
      <c r="N52" s="1080"/>
      <c r="O52" s="1080"/>
      <c r="P52" s="1081"/>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row>
    <row r="53" spans="1:225" ht="21" customHeight="1">
      <c r="A53" s="1079"/>
      <c r="B53" s="1080"/>
      <c r="C53" s="1080"/>
      <c r="D53" s="1080"/>
      <c r="E53" s="1080"/>
      <c r="F53" s="1080"/>
      <c r="G53" s="1080"/>
      <c r="H53" s="1080"/>
      <c r="I53" s="1080"/>
      <c r="J53" s="1080"/>
      <c r="K53" s="1080"/>
      <c r="L53" s="1080"/>
      <c r="M53" s="1080"/>
      <c r="N53" s="1080"/>
      <c r="O53" s="1080"/>
      <c r="P53" s="1081"/>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row>
    <row r="54" spans="1:225" ht="21" customHeight="1">
      <c r="A54" s="1082"/>
      <c r="B54" s="1083"/>
      <c r="C54" s="1083"/>
      <c r="D54" s="1083"/>
      <c r="E54" s="1083"/>
      <c r="F54" s="1083"/>
      <c r="G54" s="1083"/>
      <c r="H54" s="1083"/>
      <c r="I54" s="1083"/>
      <c r="J54" s="1083"/>
      <c r="K54" s="1083"/>
      <c r="L54" s="1083"/>
      <c r="M54" s="1083"/>
      <c r="N54" s="1083"/>
      <c r="O54" s="1083"/>
      <c r="P54" s="1084"/>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row>
    <row r="55" spans="1:225" ht="21" customHeight="1">
      <c r="A55" s="7"/>
      <c r="B55" s="7"/>
      <c r="C55" s="7"/>
      <c r="D55" s="7"/>
      <c r="E55" s="7"/>
      <c r="F55" s="24"/>
      <c r="G55" s="24"/>
      <c r="H55" s="24"/>
      <c r="I55" s="24"/>
      <c r="J55" s="24"/>
      <c r="K55" s="24"/>
      <c r="L55" s="24"/>
      <c r="M55" s="24"/>
      <c r="N55" s="24"/>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row>
    <row r="56" spans="1:225" ht="21" customHeight="1">
      <c r="A56" s="7"/>
      <c r="B56" s="7"/>
      <c r="C56" s="7"/>
      <c r="D56" s="7"/>
      <c r="E56" s="7"/>
      <c r="F56" s="24"/>
      <c r="G56" s="24"/>
      <c r="H56" s="24"/>
      <c r="I56" s="24"/>
      <c r="J56" s="24"/>
      <c r="K56" s="24"/>
      <c r="L56" s="24"/>
      <c r="M56" s="24"/>
      <c r="N56" s="24"/>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row>
    <row r="57" spans="1:225" ht="21" customHeight="1">
      <c r="A57" s="7"/>
      <c r="B57" s="7"/>
      <c r="C57" s="7"/>
      <c r="D57" s="7"/>
      <c r="E57" s="7"/>
      <c r="F57" s="24"/>
      <c r="G57" s="24"/>
      <c r="H57" s="24"/>
      <c r="I57" s="24"/>
      <c r="J57" s="24"/>
      <c r="K57" s="24"/>
      <c r="L57" s="24"/>
      <c r="M57" s="24"/>
      <c r="N57" s="24"/>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row>
    <row r="58" spans="1:225" ht="21" customHeight="1">
      <c r="A58" s="7"/>
      <c r="B58" s="7"/>
      <c r="C58" s="7"/>
      <c r="D58" s="7"/>
      <c r="E58" s="7"/>
      <c r="F58" s="24"/>
      <c r="G58" s="24"/>
      <c r="H58" s="24"/>
      <c r="I58" s="24"/>
      <c r="J58" s="24"/>
      <c r="K58" s="24"/>
      <c r="L58" s="24"/>
      <c r="M58" s="24"/>
      <c r="N58" s="24"/>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row>
    <row r="59" spans="1:225" ht="21" customHeight="1">
      <c r="A59" s="7"/>
      <c r="B59" s="7"/>
      <c r="C59" s="7"/>
      <c r="D59" s="7"/>
      <c r="E59" s="7"/>
      <c r="F59" s="24"/>
      <c r="G59" s="24"/>
      <c r="H59" s="24"/>
      <c r="I59" s="24"/>
      <c r="J59" s="24"/>
      <c r="K59" s="24"/>
      <c r="L59" s="24"/>
      <c r="M59" s="24"/>
      <c r="N59" s="24"/>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row>
    <row r="60" spans="1:225" ht="39" customHeight="1">
      <c r="A60" s="7"/>
      <c r="B60" s="7"/>
      <c r="C60" s="7"/>
      <c r="D60" s="7"/>
      <c r="E60" s="7"/>
      <c r="F60" s="24"/>
      <c r="G60" s="24"/>
      <c r="H60" s="24"/>
      <c r="I60" s="24"/>
      <c r="J60" s="24"/>
      <c r="K60" s="24"/>
      <c r="L60" s="24"/>
      <c r="M60" s="24"/>
      <c r="N60" s="24"/>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row>
    <row r="61" spans="1:225" ht="21" customHeight="1">
      <c r="A61" s="7"/>
      <c r="B61" s="7"/>
      <c r="C61" s="7"/>
      <c r="D61" s="7"/>
      <c r="E61" s="7"/>
      <c r="F61" s="24"/>
      <c r="G61" s="24"/>
      <c r="H61" s="24"/>
      <c r="I61" s="24"/>
      <c r="J61" s="24"/>
      <c r="K61" s="24"/>
      <c r="L61" s="24"/>
      <c r="M61" s="24"/>
      <c r="N61" s="24"/>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row>
    <row r="62" spans="1:225" ht="21" customHeight="1">
      <c r="A62" s="7"/>
      <c r="B62" s="7"/>
      <c r="C62" s="7"/>
      <c r="D62" s="7"/>
      <c r="E62" s="7"/>
      <c r="F62" s="24"/>
      <c r="G62" s="24"/>
      <c r="H62" s="24"/>
      <c r="I62" s="24"/>
      <c r="J62" s="24"/>
      <c r="K62" s="24"/>
      <c r="L62" s="24"/>
      <c r="M62" s="24"/>
      <c r="N62" s="24"/>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row>
    <row r="63" spans="1:225" ht="21" customHeight="1">
      <c r="A63" s="7"/>
      <c r="B63" s="7"/>
      <c r="C63" s="7"/>
      <c r="D63" s="7"/>
      <c r="E63" s="7"/>
      <c r="F63" s="24"/>
      <c r="G63" s="24"/>
      <c r="H63" s="24"/>
      <c r="I63" s="24"/>
      <c r="J63" s="24"/>
      <c r="K63" s="24"/>
      <c r="L63" s="24"/>
      <c r="M63" s="24"/>
      <c r="N63" s="24"/>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row>
    <row r="64" spans="1:225" ht="21" customHeight="1">
      <c r="A64" s="7"/>
      <c r="B64" s="7"/>
      <c r="C64" s="7"/>
      <c r="D64" s="7"/>
      <c r="E64" s="7"/>
      <c r="F64" s="24"/>
      <c r="G64" s="24"/>
      <c r="H64" s="24"/>
      <c r="I64" s="24"/>
      <c r="J64" s="24"/>
      <c r="K64" s="24"/>
      <c r="L64" s="24"/>
      <c r="M64" s="24"/>
      <c r="N64" s="24"/>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1:225" ht="21" customHeight="1">
      <c r="A65" s="7"/>
      <c r="B65" s="7"/>
      <c r="C65" s="7"/>
      <c r="D65" s="7"/>
      <c r="E65" s="7"/>
      <c r="F65" s="24"/>
      <c r="G65" s="24"/>
      <c r="H65" s="24"/>
      <c r="I65" s="24"/>
      <c r="J65" s="24"/>
      <c r="K65" s="24"/>
      <c r="L65" s="24"/>
      <c r="M65" s="24"/>
      <c r="N65" s="24"/>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row>
    <row r="66" spans="1:225" ht="21" customHeight="1">
      <c r="A66" s="7"/>
      <c r="B66" s="7"/>
      <c r="C66" s="7"/>
      <c r="D66" s="7"/>
      <c r="E66" s="7"/>
      <c r="F66" s="24"/>
      <c r="G66" s="24"/>
      <c r="H66" s="24"/>
      <c r="I66" s="24"/>
      <c r="J66" s="24"/>
      <c r="K66" s="24"/>
      <c r="L66" s="24"/>
      <c r="M66" s="24"/>
      <c r="N66" s="24"/>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row>
    <row r="67" spans="1:225" ht="21" customHeight="1">
      <c r="A67" s="7"/>
      <c r="B67" s="7"/>
      <c r="C67" s="7"/>
      <c r="D67" s="7"/>
      <c r="E67" s="7"/>
      <c r="F67" s="24"/>
      <c r="G67" s="24"/>
      <c r="H67" s="24"/>
      <c r="I67" s="24"/>
      <c r="J67" s="24"/>
      <c r="K67" s="24"/>
      <c r="L67" s="24"/>
      <c r="M67" s="24"/>
      <c r="N67" s="24"/>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row>
    <row r="68" spans="1:225" ht="21" customHeight="1">
      <c r="A68" s="7"/>
      <c r="B68" s="7"/>
      <c r="C68" s="7"/>
      <c r="D68" s="7"/>
      <c r="E68" s="7"/>
      <c r="F68" s="24"/>
      <c r="G68" s="24"/>
      <c r="H68" s="24"/>
      <c r="I68" s="24"/>
      <c r="J68" s="24"/>
      <c r="K68" s="24"/>
      <c r="L68" s="24"/>
      <c r="M68" s="24"/>
      <c r="N68" s="24"/>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row>
    <row r="69" spans="1:225" ht="21" customHeight="1">
      <c r="A69" s="7"/>
      <c r="B69" s="7"/>
      <c r="C69" s="7"/>
      <c r="D69" s="7"/>
      <c r="E69" s="7"/>
      <c r="F69" s="24"/>
      <c r="G69" s="24"/>
      <c r="H69" s="24"/>
      <c r="I69" s="24"/>
      <c r="J69" s="24"/>
      <c r="K69" s="24"/>
      <c r="L69" s="24"/>
      <c r="M69" s="24"/>
      <c r="N69" s="24"/>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row>
    <row r="70" spans="1:225" ht="21" customHeight="1">
      <c r="A70" s="7"/>
      <c r="B70" s="7"/>
      <c r="C70" s="7"/>
      <c r="D70" s="7"/>
      <c r="E70" s="7"/>
      <c r="F70" s="24"/>
      <c r="G70" s="24"/>
      <c r="H70" s="24"/>
      <c r="I70" s="24"/>
      <c r="J70" s="24"/>
      <c r="K70" s="24"/>
      <c r="L70" s="24"/>
      <c r="M70" s="24"/>
      <c r="N70" s="24"/>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row>
    <row r="71" spans="1:225" ht="21" customHeight="1">
      <c r="A71" s="7"/>
      <c r="B71" s="7"/>
      <c r="C71" s="7"/>
      <c r="D71" s="7"/>
      <c r="E71" s="7"/>
      <c r="F71" s="24"/>
      <c r="G71" s="24"/>
      <c r="H71" s="24"/>
      <c r="I71" s="24"/>
      <c r="J71" s="24"/>
      <c r="K71" s="24"/>
      <c r="L71" s="24"/>
      <c r="M71" s="24"/>
      <c r="N71" s="24"/>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row>
    <row r="72" spans="1:225" ht="21" customHeight="1">
      <c r="A72" s="7"/>
      <c r="B72" s="7"/>
      <c r="C72" s="7"/>
      <c r="D72" s="7"/>
      <c r="E72" s="7"/>
      <c r="F72" s="24"/>
      <c r="G72" s="24"/>
      <c r="H72" s="24"/>
      <c r="I72" s="24"/>
      <c r="J72" s="24"/>
      <c r="K72" s="24"/>
      <c r="L72" s="24"/>
      <c r="M72" s="24"/>
      <c r="N72" s="24"/>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row>
    <row r="73" spans="1:225" ht="21" customHeight="1">
      <c r="A73" s="7"/>
      <c r="B73" s="7"/>
      <c r="C73" s="7"/>
      <c r="D73" s="7"/>
      <c r="E73" s="7"/>
      <c r="F73" s="24"/>
      <c r="G73" s="24"/>
      <c r="H73" s="24"/>
      <c r="I73" s="24"/>
      <c r="J73" s="24"/>
      <c r="K73" s="24"/>
      <c r="L73" s="24"/>
      <c r="M73" s="24"/>
      <c r="N73" s="24"/>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row>
    <row r="74" spans="1:225" ht="21" customHeight="1">
      <c r="A74" s="7"/>
      <c r="B74" s="7"/>
      <c r="C74" s="7"/>
      <c r="D74" s="7"/>
      <c r="E74" s="7"/>
      <c r="F74" s="24"/>
      <c r="G74" s="24"/>
      <c r="H74" s="24"/>
      <c r="I74" s="24"/>
      <c r="J74" s="24"/>
      <c r="K74" s="24"/>
      <c r="L74" s="24"/>
      <c r="M74" s="24"/>
      <c r="N74" s="24"/>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row>
    <row r="75" spans="1:225" ht="21" customHeight="1">
      <c r="A75" s="7"/>
      <c r="B75" s="7"/>
      <c r="C75" s="7"/>
      <c r="D75" s="7"/>
      <c r="E75" s="7"/>
      <c r="F75" s="24"/>
      <c r="G75" s="24"/>
      <c r="H75" s="24"/>
      <c r="I75" s="24"/>
      <c r="J75" s="24"/>
      <c r="K75" s="24"/>
      <c r="L75" s="24"/>
      <c r="M75" s="24"/>
      <c r="N75" s="24"/>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row>
    <row r="76" spans="1:225" ht="21" customHeight="1">
      <c r="A76" s="7"/>
      <c r="B76" s="7"/>
      <c r="C76" s="7"/>
      <c r="D76" s="7"/>
      <c r="E76" s="7"/>
      <c r="F76" s="24"/>
      <c r="G76" s="24"/>
      <c r="H76" s="24"/>
      <c r="I76" s="24"/>
      <c r="J76" s="24"/>
      <c r="K76" s="24"/>
      <c r="L76" s="24"/>
      <c r="M76" s="24"/>
      <c r="N76" s="24"/>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row>
    <row r="77" spans="1:225" ht="21" customHeight="1">
      <c r="A77" s="7"/>
      <c r="B77" s="7"/>
      <c r="C77" s="7"/>
      <c r="D77" s="7"/>
      <c r="E77" s="7"/>
      <c r="F77" s="24"/>
      <c r="G77" s="24"/>
      <c r="H77" s="24"/>
      <c r="I77" s="24"/>
      <c r="J77" s="24"/>
      <c r="K77" s="24"/>
      <c r="L77" s="24"/>
      <c r="M77" s="24"/>
      <c r="N77" s="24"/>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1:225" ht="21" customHeight="1">
      <c r="A78" s="7"/>
      <c r="B78" s="7"/>
      <c r="C78" s="7"/>
      <c r="D78" s="7"/>
      <c r="E78" s="7"/>
      <c r="F78" s="24"/>
      <c r="G78" s="24"/>
      <c r="H78" s="24"/>
      <c r="I78" s="24"/>
      <c r="J78" s="24"/>
      <c r="K78" s="24"/>
      <c r="L78" s="24"/>
      <c r="M78" s="24"/>
      <c r="N78" s="24"/>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row>
    <row r="79" spans="1:225" ht="21" customHeight="1">
      <c r="A79" s="7"/>
      <c r="B79" s="7"/>
      <c r="C79" s="7"/>
      <c r="D79" s="7"/>
      <c r="E79" s="7"/>
      <c r="F79" s="24"/>
      <c r="G79" s="24"/>
      <c r="H79" s="24"/>
      <c r="I79" s="24"/>
      <c r="J79" s="24"/>
      <c r="K79" s="24"/>
      <c r="L79" s="24"/>
      <c r="M79" s="24"/>
      <c r="N79" s="24"/>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row>
    <row r="80" spans="1:225" ht="21" customHeight="1">
      <c r="A80" s="7"/>
      <c r="B80" s="7"/>
      <c r="C80" s="7"/>
      <c r="D80" s="7"/>
      <c r="E80" s="7"/>
      <c r="F80" s="24"/>
      <c r="G80" s="24"/>
      <c r="H80" s="24"/>
      <c r="I80" s="24"/>
      <c r="J80" s="24"/>
      <c r="K80" s="24"/>
      <c r="L80" s="24"/>
      <c r="M80" s="24"/>
      <c r="N80" s="24"/>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row>
    <row r="81" spans="1:225" ht="21" customHeight="1">
      <c r="A81" s="7"/>
      <c r="B81" s="7"/>
      <c r="C81" s="7"/>
      <c r="D81" s="7"/>
      <c r="E81" s="7"/>
      <c r="F81" s="24"/>
      <c r="G81" s="24"/>
      <c r="H81" s="24"/>
      <c r="I81" s="24"/>
      <c r="J81" s="24"/>
      <c r="K81" s="24"/>
      <c r="L81" s="24"/>
      <c r="M81" s="24"/>
      <c r="N81" s="2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row>
    <row r="82" spans="1:225" ht="21" customHeight="1">
      <c r="A82" s="7"/>
      <c r="B82" s="7"/>
      <c r="C82" s="7"/>
      <c r="D82" s="7"/>
      <c r="E82" s="7"/>
      <c r="F82" s="24"/>
      <c r="G82" s="24"/>
      <c r="H82" s="24"/>
      <c r="I82" s="24"/>
      <c r="J82" s="24"/>
      <c r="K82" s="24"/>
      <c r="L82" s="24"/>
      <c r="M82" s="24"/>
      <c r="N82" s="24"/>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row>
    <row r="83" spans="1:225" ht="21" customHeight="1">
      <c r="A83" s="7"/>
      <c r="B83" s="7"/>
      <c r="C83" s="7"/>
      <c r="D83" s="7"/>
      <c r="E83" s="7"/>
      <c r="F83" s="24"/>
      <c r="G83" s="24"/>
      <c r="H83" s="24"/>
      <c r="I83" s="24"/>
      <c r="J83" s="24"/>
      <c r="K83" s="24"/>
      <c r="L83" s="24"/>
      <c r="M83" s="24"/>
      <c r="N83" s="24"/>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row>
    <row r="84" spans="1:225" ht="21"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1:225" ht="21"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row>
    <row r="86" spans="1:225"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row>
  </sheetData>
  <sheetProtection/>
  <mergeCells count="10">
    <mergeCell ref="A7:Q7"/>
    <mergeCell ref="D11:I11"/>
    <mergeCell ref="K11:O11"/>
    <mergeCell ref="A8:Q8"/>
    <mergeCell ref="A46:C46"/>
    <mergeCell ref="A2:Q2"/>
    <mergeCell ref="A3:Q3"/>
    <mergeCell ref="A4:Q4"/>
    <mergeCell ref="A5:Q5"/>
    <mergeCell ref="A6:Q6"/>
  </mergeCells>
  <printOptions/>
  <pageMargins left="0.25" right="0.25" top="0.31496062992125984" bottom="0.35433070866141736" header="0.31496062992125984" footer="0.31496062992125984"/>
  <pageSetup fitToHeight="1" fitToWidth="1" horizontalDpi="600" verticalDpi="600" orientation="portrait" scale="35" r:id="rId1"/>
  <ignoredErrors>
    <ignoredError sqref="D18:P18 D36:P36" unlockedFormula="1"/>
  </ignoredErrors>
</worksheet>
</file>

<file path=xl/worksheets/sheet24.xml><?xml version="1.0" encoding="utf-8"?>
<worksheet xmlns="http://schemas.openxmlformats.org/spreadsheetml/2006/main" xmlns:r="http://schemas.openxmlformats.org/officeDocument/2006/relationships">
  <sheetPr>
    <pageSetUpPr fitToPage="1"/>
  </sheetPr>
  <dimension ref="A1:HQ96"/>
  <sheetViews>
    <sheetView showGridLines="0" view="pageBreakPreview" zoomScale="55" zoomScaleNormal="55" zoomScaleSheetLayoutView="55" zoomScalePageLayoutView="0" workbookViewId="0" topLeftCell="A1">
      <selection activeCell="A1" sqref="A1"/>
    </sheetView>
  </sheetViews>
  <sheetFormatPr defaultColWidth="9.6640625" defaultRowHeight="15"/>
  <cols>
    <col min="1" max="1" width="3.6640625" style="1" customWidth="1"/>
    <col min="2" max="3" width="21.6640625" style="1" customWidth="1"/>
    <col min="4" max="4" width="12.6640625" style="1" customWidth="1"/>
    <col min="5" max="5" width="14.4453125" style="1" customWidth="1"/>
    <col min="6" max="6" width="18.77734375" style="1" customWidth="1"/>
    <col min="7" max="7" width="18.4453125" style="1" customWidth="1"/>
    <col min="8" max="8" width="15.21484375" style="1" customWidth="1"/>
    <col min="9" max="9" width="12.6640625" style="1" customWidth="1"/>
    <col min="10" max="10" width="1.66796875" style="1" customWidth="1"/>
    <col min="11" max="11" width="12.6640625" style="1" customWidth="1"/>
    <col min="12" max="12" width="16.5546875" style="1" customWidth="1"/>
    <col min="13" max="13" width="17.99609375" style="1" customWidth="1"/>
    <col min="14" max="14" width="18.99609375" style="1" customWidth="1"/>
    <col min="15" max="16" width="12.6640625" style="1" customWidth="1"/>
    <col min="17" max="17" width="1.66796875" style="1" customWidth="1"/>
    <col min="18" max="18" width="2.6640625" style="1" customWidth="1"/>
    <col min="19" max="19" width="13.6640625" style="1" customWidth="1"/>
    <col min="20" max="21" width="9.6640625" style="1" customWidth="1"/>
    <col min="22" max="22" width="6.88671875" style="1" customWidth="1"/>
    <col min="23" max="16384" width="9.6640625" style="1" customWidth="1"/>
  </cols>
  <sheetData>
    <row r="1" spans="1:225" ht="18" customHeight="1">
      <c r="A1" s="333"/>
      <c r="B1" s="333"/>
      <c r="C1" s="333"/>
      <c r="D1" s="332"/>
      <c r="E1" s="332"/>
      <c r="F1" s="332"/>
      <c r="G1" s="332"/>
      <c r="H1" s="332"/>
      <c r="I1" s="682"/>
      <c r="J1" s="682"/>
      <c r="K1" s="682"/>
      <c r="L1" s="332"/>
      <c r="M1" s="332"/>
      <c r="N1" s="332"/>
      <c r="O1" s="332"/>
      <c r="P1" s="682"/>
      <c r="Q1" s="10"/>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row>
    <row r="2" spans="1:225" ht="25.5" customHeight="1">
      <c r="A2" s="1575" t="str">
        <f>CORPORATION</f>
        <v>Enter Corporation name here</v>
      </c>
      <c r="B2" s="1575"/>
      <c r="C2" s="1575"/>
      <c r="D2" s="1575"/>
      <c r="E2" s="1575"/>
      <c r="F2" s="1575"/>
      <c r="G2" s="1575"/>
      <c r="H2" s="1575"/>
      <c r="I2" s="1575"/>
      <c r="J2" s="1575"/>
      <c r="K2" s="1575"/>
      <c r="L2" s="1575"/>
      <c r="M2" s="1575"/>
      <c r="N2" s="1575"/>
      <c r="O2" s="1575"/>
      <c r="P2" s="1575"/>
      <c r="Q2" s="460"/>
      <c r="R2" s="88"/>
      <c r="S2" s="88"/>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row>
    <row r="3" spans="1:225" ht="24" customHeight="1">
      <c r="A3" s="1856" t="s">
        <v>180</v>
      </c>
      <c r="B3" s="1856"/>
      <c r="C3" s="1856"/>
      <c r="D3" s="1856"/>
      <c r="E3" s="1856"/>
      <c r="F3" s="1856"/>
      <c r="G3" s="1856"/>
      <c r="H3" s="1856"/>
      <c r="I3" s="1856"/>
      <c r="J3" s="1856"/>
      <c r="K3" s="1856"/>
      <c r="L3" s="1856"/>
      <c r="M3" s="1856"/>
      <c r="N3" s="1856"/>
      <c r="O3" s="1856"/>
      <c r="P3" s="1856"/>
      <c r="Q3" s="460"/>
      <c r="R3" s="88"/>
      <c r="S3" s="88"/>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row>
    <row r="4" spans="1:225" ht="21" customHeight="1">
      <c r="A4" s="1848" t="s">
        <v>181</v>
      </c>
      <c r="B4" s="1848"/>
      <c r="C4" s="1848"/>
      <c r="D4" s="1848"/>
      <c r="E4" s="1848"/>
      <c r="F4" s="1848"/>
      <c r="G4" s="1848"/>
      <c r="H4" s="1848"/>
      <c r="I4" s="1848"/>
      <c r="J4" s="1848"/>
      <c r="K4" s="1848"/>
      <c r="L4" s="1848"/>
      <c r="M4" s="1848"/>
      <c r="N4" s="1848"/>
      <c r="O4" s="1848"/>
      <c r="P4" s="1848"/>
      <c r="Q4" s="460"/>
      <c r="R4" s="88"/>
      <c r="S4" s="88"/>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row>
    <row r="5" spans="1:225" ht="21" customHeight="1">
      <c r="A5" s="1848" t="s">
        <v>182</v>
      </c>
      <c r="B5" s="1848"/>
      <c r="C5" s="1848"/>
      <c r="D5" s="1848"/>
      <c r="E5" s="1848"/>
      <c r="F5" s="1848"/>
      <c r="G5" s="1848"/>
      <c r="H5" s="1848"/>
      <c r="I5" s="1848"/>
      <c r="J5" s="1848"/>
      <c r="K5" s="1848"/>
      <c r="L5" s="1848"/>
      <c r="M5" s="1848"/>
      <c r="N5" s="1848"/>
      <c r="O5" s="1848"/>
      <c r="P5" s="1848"/>
      <c r="Q5" s="460"/>
      <c r="R5" s="88"/>
      <c r="S5" s="8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row>
    <row r="6" spans="1:225" ht="24" customHeight="1">
      <c r="A6" s="1621" t="str">
        <f>PERIOD</f>
        <v>Enter quarter here</v>
      </c>
      <c r="B6" s="1621"/>
      <c r="C6" s="1621"/>
      <c r="D6" s="1621"/>
      <c r="E6" s="1621"/>
      <c r="F6" s="1621"/>
      <c r="G6" s="1621"/>
      <c r="H6" s="1621"/>
      <c r="I6" s="1621"/>
      <c r="J6" s="1621"/>
      <c r="K6" s="1621"/>
      <c r="L6" s="1621"/>
      <c r="M6" s="1621"/>
      <c r="N6" s="1621"/>
      <c r="O6" s="1621"/>
      <c r="P6" s="1621"/>
      <c r="Q6" s="461"/>
      <c r="R6" s="88"/>
      <c r="S6" s="8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row>
    <row r="7" spans="1:225" ht="21" customHeight="1">
      <c r="A7" s="1848" t="s">
        <v>441</v>
      </c>
      <c r="B7" s="1848"/>
      <c r="C7" s="1848"/>
      <c r="D7" s="1848"/>
      <c r="E7" s="1848"/>
      <c r="F7" s="1848"/>
      <c r="G7" s="1848"/>
      <c r="H7" s="1848"/>
      <c r="I7" s="1848"/>
      <c r="J7" s="1848"/>
      <c r="K7" s="1848"/>
      <c r="L7" s="1848"/>
      <c r="M7" s="1848"/>
      <c r="N7" s="1848"/>
      <c r="O7" s="1848"/>
      <c r="P7" s="1848"/>
      <c r="Q7" s="460"/>
      <c r="R7" s="88"/>
      <c r="S7" s="88"/>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row>
    <row r="8" spans="1:225" ht="21" customHeight="1">
      <c r="A8" s="1852" t="s">
        <v>322</v>
      </c>
      <c r="B8" s="1852"/>
      <c r="C8" s="1852"/>
      <c r="D8" s="1852"/>
      <c r="E8" s="1852"/>
      <c r="F8" s="1852"/>
      <c r="G8" s="1852"/>
      <c r="H8" s="1852"/>
      <c r="I8" s="1852"/>
      <c r="J8" s="1852"/>
      <c r="K8" s="1852"/>
      <c r="L8" s="1852"/>
      <c r="M8" s="1852"/>
      <c r="N8" s="1852"/>
      <c r="O8" s="1852"/>
      <c r="P8" s="1852"/>
      <c r="Q8" s="449"/>
      <c r="R8" s="88"/>
      <c r="S8" s="88"/>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row>
    <row r="9" spans="1:225" ht="30" customHeight="1">
      <c r="A9" s="6"/>
      <c r="B9" s="6"/>
      <c r="C9" s="6"/>
      <c r="D9" s="6"/>
      <c r="E9" s="6"/>
      <c r="F9" s="6"/>
      <c r="G9" s="6"/>
      <c r="H9" s="6"/>
      <c r="I9" s="6"/>
      <c r="J9" s="6"/>
      <c r="K9" s="6"/>
      <c r="L9" s="6"/>
      <c r="M9" s="6"/>
      <c r="N9" s="6"/>
      <c r="O9" s="6"/>
      <c r="P9" s="7"/>
      <c r="Q9" s="7"/>
      <c r="R9" s="88"/>
      <c r="S9" s="48"/>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row>
    <row r="10" spans="1:225" ht="33" customHeight="1">
      <c r="A10" s="153" t="s">
        <v>183</v>
      </c>
      <c r="B10" s="71"/>
      <c r="C10" s="71"/>
      <c r="D10" s="71"/>
      <c r="E10" s="71"/>
      <c r="F10" s="71"/>
      <c r="G10" s="71"/>
      <c r="H10" s="71"/>
      <c r="I10" s="71"/>
      <c r="J10" s="71"/>
      <c r="K10" s="71"/>
      <c r="L10" s="71"/>
      <c r="M10" s="71"/>
      <c r="N10" s="71"/>
      <c r="O10" s="43"/>
      <c r="P10" s="43"/>
      <c r="Q10" s="43"/>
      <c r="R10" s="154"/>
      <c r="S10" s="48"/>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ht="24" customHeight="1">
      <c r="A11" s="36"/>
      <c r="B11" s="6"/>
      <c r="C11" s="6"/>
      <c r="D11" s="155" t="s">
        <v>207</v>
      </c>
      <c r="E11" s="156"/>
      <c r="F11" s="157"/>
      <c r="G11" s="158"/>
      <c r="H11" s="158"/>
      <c r="I11" s="159"/>
      <c r="J11" s="813"/>
      <c r="K11" s="155" t="s">
        <v>208</v>
      </c>
      <c r="L11" s="156"/>
      <c r="M11" s="156"/>
      <c r="N11" s="161"/>
      <c r="O11" s="162"/>
      <c r="P11" s="163"/>
      <c r="Q11" s="7"/>
      <c r="R11" s="154"/>
      <c r="S11" s="48"/>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row>
    <row r="12" spans="1:225" ht="92.25" customHeight="1">
      <c r="A12" s="36"/>
      <c r="B12" s="6"/>
      <c r="C12" s="6"/>
      <c r="D12" s="805" t="s">
        <v>710</v>
      </c>
      <c r="E12" s="805" t="s">
        <v>713</v>
      </c>
      <c r="F12" s="805" t="s">
        <v>711</v>
      </c>
      <c r="G12" s="806" t="s">
        <v>507</v>
      </c>
      <c r="H12" s="805" t="s">
        <v>714</v>
      </c>
      <c r="I12" s="805" t="s">
        <v>715</v>
      </c>
      <c r="J12" s="814"/>
      <c r="K12" s="805" t="s">
        <v>710</v>
      </c>
      <c r="L12" s="805" t="s">
        <v>712</v>
      </c>
      <c r="M12" s="805" t="s">
        <v>711</v>
      </c>
      <c r="N12" s="805" t="s">
        <v>714</v>
      </c>
      <c r="O12" s="805" t="s">
        <v>715</v>
      </c>
      <c r="P12" s="164" t="s">
        <v>209</v>
      </c>
      <c r="Q12" s="160"/>
      <c r="R12" s="154"/>
      <c r="S12" s="48"/>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row>
    <row r="13" spans="1:225" ht="22.5" customHeight="1">
      <c r="A13" s="165" t="s">
        <v>184</v>
      </c>
      <c r="B13" s="6"/>
      <c r="C13" s="6"/>
      <c r="D13" s="166"/>
      <c r="E13" s="166"/>
      <c r="F13" s="166"/>
      <c r="G13" s="166"/>
      <c r="H13" s="166"/>
      <c r="I13" s="166"/>
      <c r="J13" s="167"/>
      <c r="K13" s="166"/>
      <c r="L13" s="166"/>
      <c r="M13" s="166"/>
      <c r="N13" s="166"/>
      <c r="O13" s="166"/>
      <c r="P13" s="166"/>
      <c r="Q13" s="167"/>
      <c r="R13" s="154"/>
      <c r="S13" s="48"/>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row>
    <row r="14" spans="1:225" ht="22.5" customHeight="1">
      <c r="A14" s="375" t="s">
        <v>421</v>
      </c>
      <c r="B14" s="6"/>
      <c r="C14" s="6"/>
      <c r="D14" s="166"/>
      <c r="E14" s="166"/>
      <c r="F14" s="166"/>
      <c r="G14" s="166"/>
      <c r="H14" s="166"/>
      <c r="I14" s="166"/>
      <c r="J14" s="167"/>
      <c r="K14" s="166"/>
      <c r="L14" s="166"/>
      <c r="M14" s="166"/>
      <c r="N14" s="166"/>
      <c r="O14" s="166"/>
      <c r="P14" s="166"/>
      <c r="Q14" s="167"/>
      <c r="R14" s="154"/>
      <c r="S14" s="48"/>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row>
    <row r="15" spans="1:225" ht="22.5" customHeight="1">
      <c r="A15" s="54"/>
      <c r="B15" s="37" t="s">
        <v>189</v>
      </c>
      <c r="C15" s="37"/>
      <c r="D15" s="168"/>
      <c r="E15" s="168"/>
      <c r="F15" s="168"/>
      <c r="G15" s="168"/>
      <c r="H15" s="168"/>
      <c r="I15" s="169">
        <f>SUM(D15:H15)</f>
        <v>0</v>
      </c>
      <c r="J15" s="167"/>
      <c r="K15" s="170"/>
      <c r="L15" s="170"/>
      <c r="M15" s="170"/>
      <c r="N15" s="170"/>
      <c r="O15" s="169">
        <f>SUM(K15:N15)</f>
        <v>0</v>
      </c>
      <c r="P15" s="169">
        <f>I15-O15</f>
        <v>0</v>
      </c>
      <c r="Q15" s="167"/>
      <c r="R15" s="154"/>
      <c r="S15" s="48"/>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row>
    <row r="16" spans="1:225" ht="22.5" customHeight="1">
      <c r="A16" s="54"/>
      <c r="B16" s="37" t="s">
        <v>190</v>
      </c>
      <c r="C16" s="37"/>
      <c r="D16" s="168"/>
      <c r="E16" s="168"/>
      <c r="F16" s="168"/>
      <c r="G16" s="168"/>
      <c r="H16" s="168"/>
      <c r="I16" s="169">
        <f>SUM(D16:H16)</f>
        <v>0</v>
      </c>
      <c r="J16" s="167"/>
      <c r="K16" s="168"/>
      <c r="L16" s="168"/>
      <c r="M16" s="168"/>
      <c r="N16" s="168"/>
      <c r="O16" s="169">
        <f>SUM(K16:N16)</f>
        <v>0</v>
      </c>
      <c r="P16" s="169">
        <f>I16-O16</f>
        <v>0</v>
      </c>
      <c r="Q16" s="167"/>
      <c r="R16" s="154"/>
      <c r="S16" s="48"/>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row>
    <row r="17" spans="1:225" ht="22.5" customHeight="1">
      <c r="A17" s="54"/>
      <c r="B17" s="37" t="s">
        <v>191</v>
      </c>
      <c r="C17" s="37"/>
      <c r="D17" s="168"/>
      <c r="E17" s="168"/>
      <c r="F17" s="168"/>
      <c r="G17" s="168"/>
      <c r="H17" s="168"/>
      <c r="I17" s="169">
        <f>SUM(D17:H17)</f>
        <v>0</v>
      </c>
      <c r="J17" s="167"/>
      <c r="K17" s="172"/>
      <c r="L17" s="168"/>
      <c r="M17" s="168"/>
      <c r="N17" s="168"/>
      <c r="O17" s="169">
        <f>SUM(K17:N17)</f>
        <v>0</v>
      </c>
      <c r="P17" s="169">
        <f>I17-O17</f>
        <v>0</v>
      </c>
      <c r="Q17" s="167"/>
      <c r="R17" s="154"/>
      <c r="S17" s="48"/>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row>
    <row r="18" spans="1:225" ht="22.5" customHeight="1">
      <c r="A18" s="173"/>
      <c r="B18" s="174" t="s">
        <v>192</v>
      </c>
      <c r="C18" s="174"/>
      <c r="D18" s="175">
        <f aca="true" t="shared" si="0" ref="D18:I18">SUM(D15:D17)</f>
        <v>0</v>
      </c>
      <c r="E18" s="175">
        <f t="shared" si="0"/>
        <v>0</v>
      </c>
      <c r="F18" s="175">
        <f t="shared" si="0"/>
        <v>0</v>
      </c>
      <c r="G18" s="175">
        <f t="shared" si="0"/>
        <v>0</v>
      </c>
      <c r="H18" s="175">
        <f t="shared" si="0"/>
        <v>0</v>
      </c>
      <c r="I18" s="175">
        <f t="shared" si="0"/>
        <v>0</v>
      </c>
      <c r="J18" s="176"/>
      <c r="K18" s="175">
        <f aca="true" t="shared" si="1" ref="K18:P18">SUM(K15:K17)</f>
        <v>0</v>
      </c>
      <c r="L18" s="175">
        <f t="shared" si="1"/>
        <v>0</v>
      </c>
      <c r="M18" s="175">
        <f>SUM(M15:M17)</f>
        <v>0</v>
      </c>
      <c r="N18" s="175">
        <f t="shared" si="1"/>
        <v>0</v>
      </c>
      <c r="O18" s="175">
        <f t="shared" si="1"/>
        <v>0</v>
      </c>
      <c r="P18" s="175">
        <f t="shared" si="1"/>
        <v>0</v>
      </c>
      <c r="Q18" s="177"/>
      <c r="R18" s="178"/>
      <c r="S18" s="179"/>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row>
    <row r="19" spans="1:225" ht="22.5" customHeight="1">
      <c r="A19" s="375" t="s">
        <v>215</v>
      </c>
      <c r="B19" s="6"/>
      <c r="C19" s="6"/>
      <c r="D19" s="166"/>
      <c r="E19" s="166"/>
      <c r="F19" s="166"/>
      <c r="G19" s="166"/>
      <c r="H19" s="166"/>
      <c r="I19" s="166"/>
      <c r="J19" s="167"/>
      <c r="K19" s="166"/>
      <c r="L19" s="166"/>
      <c r="M19" s="166"/>
      <c r="N19" s="166"/>
      <c r="O19" s="166"/>
      <c r="P19" s="166"/>
      <c r="Q19" s="167"/>
      <c r="R19" s="154"/>
      <c r="S19" s="48"/>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row>
    <row r="20" spans="1:225" ht="22.5" customHeight="1">
      <c r="A20" s="54"/>
      <c r="B20" s="37" t="s">
        <v>193</v>
      </c>
      <c r="C20" s="37"/>
      <c r="D20" s="168"/>
      <c r="E20" s="168"/>
      <c r="F20" s="168"/>
      <c r="G20" s="807"/>
      <c r="H20" s="807"/>
      <c r="I20" s="169">
        <f>SUM(D20:H20)</f>
        <v>0</v>
      </c>
      <c r="J20" s="167"/>
      <c r="K20" s="168"/>
      <c r="L20" s="168"/>
      <c r="M20" s="168"/>
      <c r="N20" s="168"/>
      <c r="O20" s="169">
        <f>SUM(K20:N20)</f>
        <v>0</v>
      </c>
      <c r="P20" s="169">
        <f>I20-O20</f>
        <v>0</v>
      </c>
      <c r="Q20" s="167"/>
      <c r="R20" s="154"/>
      <c r="S20" s="48"/>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row>
    <row r="21" spans="1:225" ht="22.5" customHeight="1">
      <c r="A21" s="54"/>
      <c r="B21" s="37" t="s">
        <v>330</v>
      </c>
      <c r="C21" s="37"/>
      <c r="D21" s="168"/>
      <c r="E21" s="168"/>
      <c r="F21" s="168"/>
      <c r="G21" s="807"/>
      <c r="H21" s="807"/>
      <c r="I21" s="169">
        <f>SUM(D21:H21)</f>
        <v>0</v>
      </c>
      <c r="J21" s="167"/>
      <c r="K21" s="168"/>
      <c r="L21" s="168"/>
      <c r="M21" s="168"/>
      <c r="N21" s="168"/>
      <c r="O21" s="169">
        <f>SUM(K21:N21)</f>
        <v>0</v>
      </c>
      <c r="P21" s="169">
        <f>I21-O21</f>
        <v>0</v>
      </c>
      <c r="Q21" s="167"/>
      <c r="R21" s="154"/>
      <c r="S21" s="48"/>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row>
    <row r="22" spans="1:225" ht="22.5" customHeight="1">
      <c r="A22" s="54"/>
      <c r="B22" s="37" t="s">
        <v>194</v>
      </c>
      <c r="C22" s="37"/>
      <c r="D22" s="168"/>
      <c r="E22" s="168"/>
      <c r="F22" s="168"/>
      <c r="G22" s="807"/>
      <c r="H22" s="807"/>
      <c r="I22" s="169">
        <f>SUM(D22:H22)</f>
        <v>0</v>
      </c>
      <c r="J22" s="167"/>
      <c r="K22" s="168"/>
      <c r="L22" s="168"/>
      <c r="M22" s="168"/>
      <c r="N22" s="168"/>
      <c r="O22" s="169">
        <f>SUM(K22:N22)</f>
        <v>0</v>
      </c>
      <c r="P22" s="169">
        <f>I22-O22</f>
        <v>0</v>
      </c>
      <c r="Q22" s="167"/>
      <c r="R22" s="154"/>
      <c r="S22" s="48"/>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row>
    <row r="23" spans="1:225" ht="22.5" customHeight="1">
      <c r="A23" s="54"/>
      <c r="B23" s="181" t="s">
        <v>475</v>
      </c>
      <c r="C23" s="181"/>
      <c r="D23" s="168"/>
      <c r="E23" s="168"/>
      <c r="F23" s="171"/>
      <c r="G23" s="171"/>
      <c r="H23" s="171"/>
      <c r="I23" s="169">
        <f>SUM(D23:H23)</f>
        <v>0</v>
      </c>
      <c r="J23" s="167"/>
      <c r="K23" s="168"/>
      <c r="L23" s="168"/>
      <c r="M23" s="168"/>
      <c r="N23" s="168"/>
      <c r="O23" s="169">
        <f>SUM(K23:N23)</f>
        <v>0</v>
      </c>
      <c r="P23" s="169">
        <f>I23-O23</f>
        <v>0</v>
      </c>
      <c r="Q23" s="167"/>
      <c r="R23" s="154"/>
      <c r="S23" s="48"/>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row>
    <row r="24" spans="1:225" ht="22.5" customHeight="1">
      <c r="A24" s="173"/>
      <c r="B24" s="174" t="s">
        <v>192</v>
      </c>
      <c r="C24" s="174"/>
      <c r="D24" s="77">
        <f aca="true" t="shared" si="2" ref="D24:I24">SUM(D20:D23)</f>
        <v>0</v>
      </c>
      <c r="E24" s="77">
        <f t="shared" si="2"/>
        <v>0</v>
      </c>
      <c r="F24" s="77">
        <f t="shared" si="2"/>
        <v>0</v>
      </c>
      <c r="G24" s="77">
        <f t="shared" si="2"/>
        <v>0</v>
      </c>
      <c r="H24" s="77">
        <f t="shared" si="2"/>
        <v>0</v>
      </c>
      <c r="I24" s="77">
        <f t="shared" si="2"/>
        <v>0</v>
      </c>
      <c r="J24" s="361"/>
      <c r="K24" s="77">
        <f aca="true" t="shared" si="3" ref="K24:P24">SUM(K20:K23)</f>
        <v>0</v>
      </c>
      <c r="L24" s="77">
        <f t="shared" si="3"/>
        <v>0</v>
      </c>
      <c r="M24" s="77">
        <f>SUM(M20:M23)</f>
        <v>0</v>
      </c>
      <c r="N24" s="77">
        <f t="shared" si="3"/>
        <v>0</v>
      </c>
      <c r="O24" s="77">
        <f t="shared" si="3"/>
        <v>0</v>
      </c>
      <c r="P24" s="77">
        <f t="shared" si="3"/>
        <v>0</v>
      </c>
      <c r="Q24" s="177"/>
      <c r="R24" s="178"/>
      <c r="S24" s="179"/>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row>
    <row r="25" spans="1:225" ht="22.5" customHeight="1">
      <c r="A25" s="375" t="s">
        <v>216</v>
      </c>
      <c r="B25" s="6"/>
      <c r="C25" s="6"/>
      <c r="D25" s="166"/>
      <c r="E25" s="166"/>
      <c r="F25" s="166"/>
      <c r="G25" s="166"/>
      <c r="H25" s="166"/>
      <c r="I25" s="166"/>
      <c r="J25" s="167"/>
      <c r="K25" s="166"/>
      <c r="L25" s="166"/>
      <c r="M25" s="166"/>
      <c r="N25" s="166"/>
      <c r="O25" s="166"/>
      <c r="P25" s="166"/>
      <c r="Q25" s="167"/>
      <c r="R25" s="154"/>
      <c r="S25" s="48"/>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row>
    <row r="26" spans="1:225" ht="22.5" customHeight="1">
      <c r="A26" s="54"/>
      <c r="B26" s="37" t="s">
        <v>195</v>
      </c>
      <c r="C26" s="37"/>
      <c r="D26" s="168"/>
      <c r="E26" s="168"/>
      <c r="F26" s="168"/>
      <c r="G26" s="168"/>
      <c r="H26" s="168"/>
      <c r="I26" s="169">
        <f>SUM(D26:H26)</f>
        <v>0</v>
      </c>
      <c r="J26" s="167"/>
      <c r="K26" s="168"/>
      <c r="L26" s="168"/>
      <c r="M26" s="168"/>
      <c r="N26" s="168"/>
      <c r="O26" s="169">
        <f>SUM(K26:N26)</f>
        <v>0</v>
      </c>
      <c r="P26" s="169">
        <f>I26-O26</f>
        <v>0</v>
      </c>
      <c r="Q26" s="167"/>
      <c r="R26" s="154"/>
      <c r="S26" s="48"/>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row>
    <row r="27" spans="1:225" ht="22.5" customHeight="1">
      <c r="A27" s="54"/>
      <c r="B27" s="37" t="s">
        <v>196</v>
      </c>
      <c r="C27" s="37"/>
      <c r="D27" s="172"/>
      <c r="E27" s="172"/>
      <c r="F27" s="172"/>
      <c r="G27" s="172"/>
      <c r="H27" s="172"/>
      <c r="I27" s="169">
        <f>SUM(D27:H27)</f>
        <v>0</v>
      </c>
      <c r="J27" s="182"/>
      <c r="K27" s="172"/>
      <c r="L27" s="168"/>
      <c r="M27" s="168"/>
      <c r="N27" s="168"/>
      <c r="O27" s="169">
        <f>SUM(K27:N27)</f>
        <v>0</v>
      </c>
      <c r="P27" s="169">
        <f>I27-O27</f>
        <v>0</v>
      </c>
      <c r="Q27" s="182"/>
      <c r="R27" s="154"/>
      <c r="S27" s="48"/>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row>
    <row r="28" spans="1:225" ht="22.5" customHeight="1">
      <c r="A28" s="54"/>
      <c r="B28" s="37" t="s">
        <v>197</v>
      </c>
      <c r="C28" s="37"/>
      <c r="D28" s="168"/>
      <c r="E28" s="168"/>
      <c r="F28" s="168"/>
      <c r="G28" s="168"/>
      <c r="H28" s="168"/>
      <c r="I28" s="169">
        <f>SUM(D28:H28)</f>
        <v>0</v>
      </c>
      <c r="J28" s="183"/>
      <c r="K28" s="168"/>
      <c r="L28" s="168"/>
      <c r="M28" s="168"/>
      <c r="N28" s="168"/>
      <c r="O28" s="169">
        <f>SUM(K28:N28)</f>
        <v>0</v>
      </c>
      <c r="P28" s="169">
        <f>I28-O28</f>
        <v>0</v>
      </c>
      <c r="Q28" s="183"/>
      <c r="R28" s="154"/>
      <c r="S28" s="48"/>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row>
    <row r="29" spans="1:225" ht="22.5" customHeight="1">
      <c r="A29" s="54"/>
      <c r="B29" s="37" t="s">
        <v>198</v>
      </c>
      <c r="C29" s="37"/>
      <c r="D29" s="168"/>
      <c r="E29" s="168"/>
      <c r="F29" s="168"/>
      <c r="G29" s="168"/>
      <c r="H29" s="168"/>
      <c r="I29" s="169">
        <f>SUM(D29:H29)</f>
        <v>0</v>
      </c>
      <c r="J29" s="183"/>
      <c r="K29" s="168"/>
      <c r="L29" s="168"/>
      <c r="M29" s="168"/>
      <c r="N29" s="168"/>
      <c r="O29" s="169">
        <f>SUM(K29:N29)</f>
        <v>0</v>
      </c>
      <c r="P29" s="169">
        <f>I29-O29</f>
        <v>0</v>
      </c>
      <c r="Q29" s="183"/>
      <c r="R29" s="154"/>
      <c r="S29" s="48"/>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row>
    <row r="30" spans="1:225" ht="22.5" customHeight="1">
      <c r="A30" s="173"/>
      <c r="B30" s="20" t="s">
        <v>192</v>
      </c>
      <c r="C30" s="20"/>
      <c r="D30" s="77">
        <f aca="true" t="shared" si="4" ref="D30:I30">SUM(D26:D29)</f>
        <v>0</v>
      </c>
      <c r="E30" s="77">
        <f t="shared" si="4"/>
        <v>0</v>
      </c>
      <c r="F30" s="77">
        <f t="shared" si="4"/>
        <v>0</v>
      </c>
      <c r="G30" s="77">
        <f t="shared" si="4"/>
        <v>0</v>
      </c>
      <c r="H30" s="77">
        <f t="shared" si="4"/>
        <v>0</v>
      </c>
      <c r="I30" s="77">
        <f t="shared" si="4"/>
        <v>0</v>
      </c>
      <c r="J30" s="362"/>
      <c r="K30" s="77">
        <f aca="true" t="shared" si="5" ref="K30:P30">SUM(K26:K29)</f>
        <v>0</v>
      </c>
      <c r="L30" s="77">
        <f t="shared" si="5"/>
        <v>0</v>
      </c>
      <c r="M30" s="77">
        <f>SUM(M26:M29)</f>
        <v>0</v>
      </c>
      <c r="N30" s="77">
        <f t="shared" si="5"/>
        <v>0</v>
      </c>
      <c r="O30" s="77">
        <f t="shared" si="5"/>
        <v>0</v>
      </c>
      <c r="P30" s="77">
        <f t="shared" si="5"/>
        <v>0</v>
      </c>
      <c r="Q30" s="184"/>
      <c r="R30" s="178"/>
      <c r="S30" s="179"/>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row>
    <row r="31" spans="1:225" ht="22.5" customHeight="1">
      <c r="A31" s="375" t="s">
        <v>422</v>
      </c>
      <c r="B31" s="37"/>
      <c r="C31" s="37"/>
      <c r="D31" s="166"/>
      <c r="E31" s="166"/>
      <c r="F31" s="166"/>
      <c r="G31" s="166"/>
      <c r="H31" s="166"/>
      <c r="I31" s="166"/>
      <c r="J31" s="183"/>
      <c r="K31" s="166"/>
      <c r="L31" s="166"/>
      <c r="M31" s="166"/>
      <c r="N31" s="166"/>
      <c r="O31" s="166"/>
      <c r="P31" s="166"/>
      <c r="Q31" s="183"/>
      <c r="R31" s="154"/>
      <c r="S31" s="48"/>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row>
    <row r="32" spans="1:225" ht="22.5" customHeight="1">
      <c r="A32" s="54"/>
      <c r="B32" s="37" t="s">
        <v>199</v>
      </c>
      <c r="C32" s="37"/>
      <c r="D32" s="168"/>
      <c r="E32" s="168"/>
      <c r="F32" s="168"/>
      <c r="G32" s="168"/>
      <c r="H32" s="168"/>
      <c r="I32" s="169">
        <f>SUM(D32:H32)</f>
        <v>0</v>
      </c>
      <c r="J32" s="183"/>
      <c r="K32" s="168"/>
      <c r="L32" s="168"/>
      <c r="M32" s="168"/>
      <c r="N32" s="168"/>
      <c r="O32" s="169">
        <f>SUM(K32:N32)</f>
        <v>0</v>
      </c>
      <c r="P32" s="169">
        <f>I32-O32</f>
        <v>0</v>
      </c>
      <c r="Q32" s="183"/>
      <c r="R32" s="154"/>
      <c r="S32" s="48"/>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row>
    <row r="33" spans="1:225" ht="22.5" customHeight="1">
      <c r="A33" s="375" t="s">
        <v>423</v>
      </c>
      <c r="B33" s="6"/>
      <c r="C33" s="6"/>
      <c r="D33" s="166"/>
      <c r="E33" s="166"/>
      <c r="F33" s="166"/>
      <c r="G33" s="166"/>
      <c r="H33" s="166"/>
      <c r="I33" s="166"/>
      <c r="J33" s="183"/>
      <c r="K33" s="166"/>
      <c r="L33" s="166"/>
      <c r="M33" s="166"/>
      <c r="N33" s="166"/>
      <c r="O33" s="166"/>
      <c r="P33" s="166"/>
      <c r="Q33" s="183"/>
      <c r="R33" s="154"/>
      <c r="S33" s="48"/>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row>
    <row r="34" spans="1:225" ht="22.5" customHeight="1">
      <c r="A34" s="54"/>
      <c r="B34" s="37" t="s">
        <v>200</v>
      </c>
      <c r="C34" s="37"/>
      <c r="D34" s="168"/>
      <c r="E34" s="168"/>
      <c r="F34" s="168"/>
      <c r="G34" s="168"/>
      <c r="H34" s="168"/>
      <c r="I34" s="169">
        <f>SUM(D34:H34)</f>
        <v>0</v>
      </c>
      <c r="J34" s="183"/>
      <c r="K34" s="168"/>
      <c r="L34" s="168"/>
      <c r="M34" s="168"/>
      <c r="N34" s="168"/>
      <c r="O34" s="169">
        <f>SUM(K34:N34)</f>
        <v>0</v>
      </c>
      <c r="P34" s="169">
        <f>I34-O34</f>
        <v>0</v>
      </c>
      <c r="Q34" s="183"/>
      <c r="R34" s="185"/>
      <c r="S34" s="44">
        <f>CC5_T12-CC5C_T1</f>
        <v>0</v>
      </c>
      <c r="T34" s="15" t="s">
        <v>694</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row>
    <row r="35" spans="1:225" ht="22.5" customHeight="1">
      <c r="A35" s="186"/>
      <c r="B35" s="143" t="s">
        <v>287</v>
      </c>
      <c r="C35" s="143"/>
      <c r="D35" s="168"/>
      <c r="E35" s="168"/>
      <c r="F35" s="168"/>
      <c r="G35" s="168"/>
      <c r="H35" s="168"/>
      <c r="I35" s="169">
        <f>SUM(D35:H35)</f>
        <v>0</v>
      </c>
      <c r="J35" s="183"/>
      <c r="K35" s="168"/>
      <c r="L35" s="168"/>
      <c r="M35" s="168"/>
      <c r="N35" s="168"/>
      <c r="O35" s="169">
        <f>SUM(K35:N35)</f>
        <v>0</v>
      </c>
      <c r="P35" s="169">
        <f>I35-O35</f>
        <v>0</v>
      </c>
      <c r="Q35" s="183"/>
      <c r="R35" s="154"/>
      <c r="S35" s="48"/>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row>
    <row r="36" spans="1:225" ht="22.5" customHeight="1">
      <c r="A36" s="186"/>
      <c r="B36" s="20" t="s">
        <v>192</v>
      </c>
      <c r="C36" s="187"/>
      <c r="D36" s="175">
        <f aca="true" t="shared" si="6" ref="D36:I36">SUM(D34:D35)</f>
        <v>0</v>
      </c>
      <c r="E36" s="175">
        <f t="shared" si="6"/>
        <v>0</v>
      </c>
      <c r="F36" s="175">
        <f t="shared" si="6"/>
        <v>0</v>
      </c>
      <c r="G36" s="175">
        <f t="shared" si="6"/>
        <v>0</v>
      </c>
      <c r="H36" s="175">
        <f t="shared" si="6"/>
        <v>0</v>
      </c>
      <c r="I36" s="175">
        <f t="shared" si="6"/>
        <v>0</v>
      </c>
      <c r="J36" s="183"/>
      <c r="K36" s="175">
        <f aca="true" t="shared" si="7" ref="K36:P36">SUM(K34:K35)</f>
        <v>0</v>
      </c>
      <c r="L36" s="175">
        <f t="shared" si="7"/>
        <v>0</v>
      </c>
      <c r="M36" s="175">
        <f>SUM(M34:M35)</f>
        <v>0</v>
      </c>
      <c r="N36" s="175">
        <f t="shared" si="7"/>
        <v>0</v>
      </c>
      <c r="O36" s="175">
        <f t="shared" si="7"/>
        <v>0</v>
      </c>
      <c r="P36" s="175">
        <f t="shared" si="7"/>
        <v>0</v>
      </c>
      <c r="Q36" s="183"/>
      <c r="R36" s="154"/>
      <c r="S36" s="48"/>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row>
    <row r="37" spans="1:225" ht="22.5" customHeight="1">
      <c r="A37" s="39" t="s">
        <v>185</v>
      </c>
      <c r="B37" s="71"/>
      <c r="C37" s="71"/>
      <c r="D37" s="77">
        <f aca="true" t="shared" si="8" ref="D37:I37">SUM(D18+D24+D30+D32+D36)</f>
        <v>0</v>
      </c>
      <c r="E37" s="77">
        <f t="shared" si="8"/>
        <v>0</v>
      </c>
      <c r="F37" s="77">
        <f t="shared" si="8"/>
        <v>0</v>
      </c>
      <c r="G37" s="77">
        <f t="shared" si="8"/>
        <v>0</v>
      </c>
      <c r="H37" s="77">
        <f t="shared" si="8"/>
        <v>0</v>
      </c>
      <c r="I37" s="77">
        <f t="shared" si="8"/>
        <v>0</v>
      </c>
      <c r="J37" s="363"/>
      <c r="K37" s="77">
        <f aca="true" t="shared" si="9" ref="K37:P37">SUM(K18+K24+K30+K32+K36)</f>
        <v>0</v>
      </c>
      <c r="L37" s="77">
        <f t="shared" si="9"/>
        <v>0</v>
      </c>
      <c r="M37" s="77">
        <f>SUM(M18+M24+M30+M32+M36)</f>
        <v>0</v>
      </c>
      <c r="N37" s="77">
        <f t="shared" si="9"/>
        <v>0</v>
      </c>
      <c r="O37" s="77">
        <f t="shared" si="9"/>
        <v>0</v>
      </c>
      <c r="P37" s="77">
        <f t="shared" si="9"/>
        <v>0</v>
      </c>
      <c r="Q37" s="183"/>
      <c r="R37" s="185"/>
      <c r="S37" s="44">
        <f>SUM(D37:H37)-CC5_T1+SUM(K37:N37)-CC5_T2</f>
        <v>0</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row>
    <row r="38" spans="1:225" ht="10.5" customHeight="1">
      <c r="A38" s="371"/>
      <c r="B38" s="372"/>
      <c r="C38" s="372"/>
      <c r="D38" s="371"/>
      <c r="E38" s="372"/>
      <c r="F38" s="372"/>
      <c r="G38" s="372"/>
      <c r="H38" s="372"/>
      <c r="I38" s="372"/>
      <c r="J38" s="373"/>
      <c r="K38" s="371"/>
      <c r="L38" s="372"/>
      <c r="M38" s="372"/>
      <c r="N38" s="372"/>
      <c r="O38" s="372"/>
      <c r="P38" s="374"/>
      <c r="Q38" s="184"/>
      <c r="R38" s="154"/>
      <c r="S38" s="48"/>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row>
    <row r="39" spans="1:225" ht="44.25" customHeight="1">
      <c r="A39" s="1857" t="s">
        <v>420</v>
      </c>
      <c r="B39" s="1858"/>
      <c r="C39" s="1859"/>
      <c r="D39" s="190"/>
      <c r="E39" s="190"/>
      <c r="F39" s="190"/>
      <c r="G39" s="190"/>
      <c r="H39" s="190"/>
      <c r="I39" s="190"/>
      <c r="J39" s="167"/>
      <c r="K39" s="190"/>
      <c r="L39" s="190"/>
      <c r="M39" s="190"/>
      <c r="N39" s="190"/>
      <c r="O39" s="190"/>
      <c r="P39" s="190"/>
      <c r="Q39" s="167"/>
      <c r="R39" s="154"/>
      <c r="S39" s="48"/>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row>
    <row r="40" spans="1:225" ht="22.5" customHeight="1">
      <c r="A40" s="54"/>
      <c r="B40" s="37" t="s">
        <v>201</v>
      </c>
      <c r="C40" s="37"/>
      <c r="D40" s="191"/>
      <c r="E40" s="191"/>
      <c r="F40" s="191"/>
      <c r="G40" s="191"/>
      <c r="H40" s="191"/>
      <c r="I40" s="169">
        <f>SUM(D40:H40)</f>
        <v>0</v>
      </c>
      <c r="J40" s="183"/>
      <c r="K40" s="809" t="s">
        <v>148</v>
      </c>
      <c r="L40" s="809" t="s">
        <v>148</v>
      </c>
      <c r="M40" s="809" t="s">
        <v>148</v>
      </c>
      <c r="N40" s="809" t="s">
        <v>148</v>
      </c>
      <c r="O40" s="809" t="s">
        <v>148</v>
      </c>
      <c r="P40" s="169">
        <f>I40</f>
        <v>0</v>
      </c>
      <c r="Q40" s="183"/>
      <c r="R40" s="154"/>
      <c r="S40" s="48"/>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row>
    <row r="41" spans="1:225" ht="22.5" customHeight="1">
      <c r="A41" s="54"/>
      <c r="B41" s="37" t="s">
        <v>202</v>
      </c>
      <c r="C41" s="37"/>
      <c r="D41" s="191"/>
      <c r="E41" s="191"/>
      <c r="F41" s="191"/>
      <c r="G41" s="191"/>
      <c r="H41" s="191"/>
      <c r="I41" s="169">
        <f>SUM(D41:H41)</f>
        <v>0</v>
      </c>
      <c r="J41" s="183"/>
      <c r="K41" s="809" t="s">
        <v>148</v>
      </c>
      <c r="L41" s="809" t="s">
        <v>148</v>
      </c>
      <c r="M41" s="809" t="s">
        <v>148</v>
      </c>
      <c r="N41" s="809" t="s">
        <v>148</v>
      </c>
      <c r="O41" s="809" t="s">
        <v>148</v>
      </c>
      <c r="P41" s="169">
        <f>I41</f>
        <v>0</v>
      </c>
      <c r="Q41" s="183"/>
      <c r="R41" s="154"/>
      <c r="S41" s="48"/>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row>
    <row r="42" spans="1:225" ht="22.5" customHeight="1">
      <c r="A42" s="54"/>
      <c r="B42" s="37" t="s">
        <v>203</v>
      </c>
      <c r="C42" s="37"/>
      <c r="D42" s="191"/>
      <c r="E42" s="191"/>
      <c r="F42" s="191"/>
      <c r="G42" s="808"/>
      <c r="H42" s="808"/>
      <c r="I42" s="169">
        <f>SUM(D42:H42)</f>
        <v>0</v>
      </c>
      <c r="J42" s="183"/>
      <c r="K42" s="809" t="s">
        <v>148</v>
      </c>
      <c r="L42" s="809" t="s">
        <v>148</v>
      </c>
      <c r="M42" s="809" t="s">
        <v>148</v>
      </c>
      <c r="N42" s="809" t="s">
        <v>148</v>
      </c>
      <c r="O42" s="809" t="s">
        <v>148</v>
      </c>
      <c r="P42" s="169">
        <f>I42</f>
        <v>0</v>
      </c>
      <c r="Q42" s="183"/>
      <c r="R42" s="154"/>
      <c r="S42" s="48"/>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row>
    <row r="43" spans="1:225" ht="22.5" customHeight="1">
      <c r="A43" s="54"/>
      <c r="B43" s="37" t="s">
        <v>204</v>
      </c>
      <c r="C43" s="37"/>
      <c r="D43" s="191"/>
      <c r="E43" s="191"/>
      <c r="F43" s="191"/>
      <c r="G43" s="191"/>
      <c r="H43" s="191"/>
      <c r="I43" s="169">
        <f>SUM(D43:H43)</f>
        <v>0</v>
      </c>
      <c r="J43" s="183"/>
      <c r="K43" s="809" t="s">
        <v>148</v>
      </c>
      <c r="L43" s="809" t="s">
        <v>148</v>
      </c>
      <c r="M43" s="809" t="s">
        <v>148</v>
      </c>
      <c r="N43" s="809" t="s">
        <v>148</v>
      </c>
      <c r="O43" s="809" t="s">
        <v>148</v>
      </c>
      <c r="P43" s="169">
        <f>I43</f>
        <v>0</v>
      </c>
      <c r="Q43" s="183"/>
      <c r="R43" s="154"/>
      <c r="S43" s="4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row>
    <row r="44" spans="1:225" ht="22.5" customHeight="1">
      <c r="A44" s="39" t="s">
        <v>186</v>
      </c>
      <c r="B44" s="71"/>
      <c r="C44" s="71"/>
      <c r="D44" s="77">
        <f aca="true" t="shared" si="10" ref="D44:I44">SUM(D40:D43)</f>
        <v>0</v>
      </c>
      <c r="E44" s="77">
        <f t="shared" si="10"/>
        <v>0</v>
      </c>
      <c r="F44" s="77">
        <f t="shared" si="10"/>
        <v>0</v>
      </c>
      <c r="G44" s="77">
        <f t="shared" si="10"/>
        <v>0</v>
      </c>
      <c r="H44" s="77">
        <f t="shared" si="10"/>
        <v>0</v>
      </c>
      <c r="I44" s="77">
        <f t="shared" si="10"/>
        <v>0</v>
      </c>
      <c r="J44" s="183"/>
      <c r="K44" s="360" t="s">
        <v>148</v>
      </c>
      <c r="L44" s="360" t="s">
        <v>148</v>
      </c>
      <c r="M44" s="360" t="s">
        <v>148</v>
      </c>
      <c r="N44" s="360" t="s">
        <v>148</v>
      </c>
      <c r="O44" s="360" t="s">
        <v>148</v>
      </c>
      <c r="P44" s="77">
        <f>SUM(P40:P43)</f>
        <v>0</v>
      </c>
      <c r="Q44" s="183"/>
      <c r="R44" s="185"/>
      <c r="S44" s="44">
        <f>SUM(D44:H44)-CC5_T4</f>
        <v>0</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row>
    <row r="45" spans="1:225" ht="9" customHeight="1">
      <c r="A45" s="70"/>
      <c r="B45" s="188"/>
      <c r="C45" s="188"/>
      <c r="D45" s="70"/>
      <c r="E45" s="188"/>
      <c r="F45" s="188"/>
      <c r="G45" s="188"/>
      <c r="H45" s="188"/>
      <c r="I45" s="188"/>
      <c r="J45" s="167"/>
      <c r="K45" s="70"/>
      <c r="L45" s="188"/>
      <c r="M45" s="188"/>
      <c r="N45" s="188"/>
      <c r="O45" s="188"/>
      <c r="P45" s="189"/>
      <c r="Q45" s="184"/>
      <c r="R45" s="192"/>
      <c r="S45" s="62"/>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row>
    <row r="46" spans="1:225" ht="22.5" customHeight="1">
      <c r="A46" s="193" t="s">
        <v>187</v>
      </c>
      <c r="B46" s="71"/>
      <c r="C46" s="71"/>
      <c r="D46" s="166"/>
      <c r="E46" s="166"/>
      <c r="F46" s="166"/>
      <c r="G46" s="166"/>
      <c r="H46" s="166"/>
      <c r="I46" s="166"/>
      <c r="J46" s="167"/>
      <c r="K46" s="166"/>
      <c r="L46" s="166"/>
      <c r="M46" s="166"/>
      <c r="N46" s="166"/>
      <c r="O46" s="166"/>
      <c r="P46" s="166"/>
      <c r="Q46" s="167"/>
      <c r="R46" s="192"/>
      <c r="S46" s="62"/>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row>
    <row r="47" spans="1:225" ht="22.5" customHeight="1">
      <c r="A47" s="165" t="s">
        <v>874</v>
      </c>
      <c r="B47" s="337"/>
      <c r="C47" s="337"/>
      <c r="D47" s="166"/>
      <c r="E47" s="166"/>
      <c r="F47" s="166"/>
      <c r="G47" s="166"/>
      <c r="H47" s="166"/>
      <c r="I47" s="166"/>
      <c r="J47" s="167"/>
      <c r="K47" s="166"/>
      <c r="L47" s="166"/>
      <c r="M47" s="166"/>
      <c r="N47" s="166"/>
      <c r="O47" s="166"/>
      <c r="P47" s="166"/>
      <c r="Q47" s="167"/>
      <c r="R47" s="192"/>
      <c r="S47" s="62"/>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row>
    <row r="48" spans="1:225" ht="22.5" customHeight="1">
      <c r="A48" s="54"/>
      <c r="B48" s="37" t="s">
        <v>205</v>
      </c>
      <c r="C48" s="37"/>
      <c r="D48" s="191"/>
      <c r="E48" s="191"/>
      <c r="F48" s="191"/>
      <c r="G48" s="191"/>
      <c r="H48" s="191"/>
      <c r="I48" s="169">
        <f>SUM(D48:H48)</f>
        <v>0</v>
      </c>
      <c r="J48" s="183"/>
      <c r="K48" s="191"/>
      <c r="L48" s="191"/>
      <c r="M48" s="191"/>
      <c r="N48" s="191"/>
      <c r="O48" s="169">
        <f>SUM(K48:N48)</f>
        <v>0</v>
      </c>
      <c r="P48" s="169">
        <f>I48-O48</f>
        <v>0</v>
      </c>
      <c r="Q48" s="183"/>
      <c r="R48" s="192"/>
      <c r="S48" s="62"/>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row>
    <row r="49" spans="1:225" ht="22.5" customHeight="1">
      <c r="A49" s="54"/>
      <c r="B49" s="37" t="s">
        <v>206</v>
      </c>
      <c r="C49" s="37"/>
      <c r="D49" s="191"/>
      <c r="E49" s="191"/>
      <c r="F49" s="191"/>
      <c r="G49" s="191"/>
      <c r="H49" s="191"/>
      <c r="I49" s="169">
        <f>SUM(D49:H49)</f>
        <v>0</v>
      </c>
      <c r="J49" s="183"/>
      <c r="K49" s="191"/>
      <c r="L49" s="191"/>
      <c r="M49" s="191"/>
      <c r="N49" s="191"/>
      <c r="O49" s="169">
        <f>SUM(K49:N49)</f>
        <v>0</v>
      </c>
      <c r="P49" s="169">
        <f>I49-O49</f>
        <v>0</v>
      </c>
      <c r="Q49" s="183"/>
      <c r="R49" s="192"/>
      <c r="S49" s="62"/>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row>
    <row r="50" spans="1:225" ht="22.5" customHeight="1">
      <c r="A50" s="186"/>
      <c r="B50" s="194" t="s">
        <v>331</v>
      </c>
      <c r="C50" s="143"/>
      <c r="D50" s="191"/>
      <c r="E50" s="191"/>
      <c r="F50" s="191"/>
      <c r="G50" s="191"/>
      <c r="H50" s="191"/>
      <c r="I50" s="169">
        <f>SUM(D50:H50)</f>
        <v>0</v>
      </c>
      <c r="J50" s="183"/>
      <c r="K50" s="191"/>
      <c r="L50" s="191"/>
      <c r="M50" s="191"/>
      <c r="N50" s="191"/>
      <c r="O50" s="169">
        <f>SUM(K50:N50)</f>
        <v>0</v>
      </c>
      <c r="P50" s="169">
        <f>I50-O50</f>
        <v>0</v>
      </c>
      <c r="Q50" s="183"/>
      <c r="R50" s="192"/>
      <c r="S50" s="62"/>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row>
    <row r="51" spans="1:225" ht="6" customHeight="1">
      <c r="A51" s="186"/>
      <c r="B51" s="194"/>
      <c r="C51" s="145"/>
      <c r="D51" s="195"/>
      <c r="E51" s="195"/>
      <c r="F51" s="195"/>
      <c r="G51" s="195"/>
      <c r="H51" s="195"/>
      <c r="I51" s="196"/>
      <c r="J51" s="183"/>
      <c r="K51" s="195"/>
      <c r="L51" s="195"/>
      <c r="M51" s="195"/>
      <c r="N51" s="195"/>
      <c r="O51" s="196"/>
      <c r="P51" s="196"/>
      <c r="Q51" s="183"/>
      <c r="R51" s="192"/>
      <c r="S51" s="62"/>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row>
    <row r="52" spans="1:225" ht="22.5" customHeight="1">
      <c r="A52" s="39" t="s">
        <v>188</v>
      </c>
      <c r="B52" s="71"/>
      <c r="C52" s="71"/>
      <c r="D52" s="77">
        <f aca="true" t="shared" si="11" ref="D52:I52">SUM(D48:D50)</f>
        <v>0</v>
      </c>
      <c r="E52" s="77">
        <f t="shared" si="11"/>
        <v>0</v>
      </c>
      <c r="F52" s="77">
        <f t="shared" si="11"/>
        <v>0</v>
      </c>
      <c r="G52" s="77">
        <f t="shared" si="11"/>
        <v>0</v>
      </c>
      <c r="H52" s="77">
        <f t="shared" si="11"/>
        <v>0</v>
      </c>
      <c r="I52" s="77">
        <f t="shared" si="11"/>
        <v>0</v>
      </c>
      <c r="J52" s="363"/>
      <c r="K52" s="77">
        <f aca="true" t="shared" si="12" ref="K52:P52">SUM(K48:K50)</f>
        <v>0</v>
      </c>
      <c r="L52" s="77">
        <f t="shared" si="12"/>
        <v>0</v>
      </c>
      <c r="M52" s="77">
        <f t="shared" si="12"/>
        <v>0</v>
      </c>
      <c r="N52" s="77">
        <f t="shared" si="12"/>
        <v>0</v>
      </c>
      <c r="O52" s="77">
        <f t="shared" si="12"/>
        <v>0</v>
      </c>
      <c r="P52" s="77">
        <f t="shared" si="12"/>
        <v>0</v>
      </c>
      <c r="Q52" s="183"/>
      <c r="R52" s="185"/>
      <c r="S52" s="44">
        <f>SUM(D52:H52)-CC5_T6+SUM(K52:N52)-CC5_T7</f>
        <v>0</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row>
    <row r="53" spans="1:225" ht="12" customHeight="1">
      <c r="A53" s="365"/>
      <c r="B53" s="366"/>
      <c r="C53" s="366"/>
      <c r="D53" s="367"/>
      <c r="E53" s="368"/>
      <c r="F53" s="368"/>
      <c r="G53" s="368"/>
      <c r="H53" s="368"/>
      <c r="I53" s="368"/>
      <c r="J53" s="369"/>
      <c r="K53" s="367"/>
      <c r="L53" s="368"/>
      <c r="M53" s="368"/>
      <c r="N53" s="368"/>
      <c r="O53" s="368"/>
      <c r="P53" s="370"/>
      <c r="Q53" s="183"/>
      <c r="R53" s="192"/>
      <c r="S53" s="62"/>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row>
    <row r="54" spans="1:225" ht="48" customHeight="1">
      <c r="A54" s="1853" t="s">
        <v>419</v>
      </c>
      <c r="B54" s="1854"/>
      <c r="C54" s="1855"/>
      <c r="D54" s="364">
        <f>D37+D44+D52</f>
        <v>0</v>
      </c>
      <c r="E54" s="364">
        <f>E37+E44+E52</f>
        <v>0</v>
      </c>
      <c r="F54" s="364">
        <f>F37+F44+F52</f>
        <v>0</v>
      </c>
      <c r="G54" s="364">
        <f>G37+G44+G52</f>
        <v>0</v>
      </c>
      <c r="H54" s="364">
        <f>H37+H44+H52</f>
        <v>0</v>
      </c>
      <c r="I54" s="364">
        <f>CC5_T1+CC5_T4+CC5_T6</f>
        <v>0</v>
      </c>
      <c r="J54" s="362"/>
      <c r="K54" s="364">
        <f>K37+K52</f>
        <v>0</v>
      </c>
      <c r="L54" s="364">
        <f>L37+L52</f>
        <v>0</v>
      </c>
      <c r="M54" s="364">
        <f>M37+M52</f>
        <v>0</v>
      </c>
      <c r="N54" s="364">
        <f>N37+N52</f>
        <v>0</v>
      </c>
      <c r="O54" s="364">
        <f>CC5_T2+CC5_T7</f>
        <v>0</v>
      </c>
      <c r="P54" s="364">
        <f>CC5_T3+CC5_T5+CC5_T8</f>
        <v>0</v>
      </c>
      <c r="Q54" s="184"/>
      <c r="R54" s="197"/>
      <c r="S54" s="459"/>
      <c r="T54" s="198"/>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row>
    <row r="55" spans="1:225" ht="15">
      <c r="A55" s="43"/>
      <c r="B55" s="43"/>
      <c r="C55" s="43"/>
      <c r="D55" s="43"/>
      <c r="E55" s="43"/>
      <c r="F55" s="43"/>
      <c r="G55" s="43"/>
      <c r="H55" s="43"/>
      <c r="I55" s="43"/>
      <c r="J55" s="43"/>
      <c r="K55" s="43"/>
      <c r="L55" s="43"/>
      <c r="M55" s="43"/>
      <c r="N55" s="43"/>
      <c r="O55" s="43"/>
      <c r="P55" s="43"/>
      <c r="Q55" s="43"/>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row>
    <row r="56" spans="1:225" ht="15.75" thickBo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row>
    <row r="57" spans="1:225" ht="21" customHeight="1" thickBot="1">
      <c r="A57" s="97" t="s">
        <v>430</v>
      </c>
      <c r="B57" s="97"/>
      <c r="C57" s="97"/>
      <c r="D57" s="7"/>
      <c r="E57" s="7"/>
      <c r="F57" s="201"/>
      <c r="G57" s="201"/>
      <c r="H57" s="201"/>
      <c r="I57" s="201"/>
      <c r="J57" s="24"/>
      <c r="K57" s="202"/>
      <c r="L57" s="203"/>
      <c r="M57" s="463"/>
      <c r="N57" s="322"/>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row>
    <row r="58" spans="1:225" ht="21" customHeight="1">
      <c r="A58" s="7"/>
      <c r="B58" s="97"/>
      <c r="C58" s="97"/>
      <c r="D58" s="7"/>
      <c r="E58" s="7"/>
      <c r="F58" s="201"/>
      <c r="G58" s="201"/>
      <c r="H58" s="201"/>
      <c r="I58" s="201"/>
      <c r="J58" s="24"/>
      <c r="K58" s="202"/>
      <c r="L58" s="205"/>
      <c r="M58" s="462"/>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row>
    <row r="59" spans="1:225" ht="21" customHeight="1">
      <c r="A59" s="348" t="s">
        <v>688</v>
      </c>
      <c r="B59" s="700"/>
      <c r="C59" s="700"/>
      <c r="D59" s="333"/>
      <c r="E59" s="333"/>
      <c r="F59" s="810"/>
      <c r="G59" s="810"/>
      <c r="H59" s="810"/>
      <c r="I59" s="810"/>
      <c r="J59" s="621"/>
      <c r="K59" s="811"/>
      <c r="L59" s="812"/>
      <c r="M59" s="812"/>
      <c r="N59" s="333"/>
      <c r="O59" s="333"/>
      <c r="P59" s="333"/>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row>
    <row r="60" spans="1:225" ht="21" customHeight="1">
      <c r="A60" s="1860" t="s">
        <v>508</v>
      </c>
      <c r="B60" s="1861"/>
      <c r="C60" s="1861"/>
      <c r="D60" s="1861"/>
      <c r="E60" s="1861"/>
      <c r="F60" s="1861"/>
      <c r="G60" s="1861"/>
      <c r="H60" s="1861"/>
      <c r="I60" s="1861"/>
      <c r="J60" s="1861"/>
      <c r="K60" s="1861"/>
      <c r="L60" s="1861"/>
      <c r="M60" s="1861"/>
      <c r="N60" s="1861"/>
      <c r="O60" s="1861"/>
      <c r="P60" s="1862"/>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row>
    <row r="61" spans="1:225" ht="21" customHeight="1">
      <c r="A61" s="1863"/>
      <c r="B61" s="1864"/>
      <c r="C61" s="1864"/>
      <c r="D61" s="1864"/>
      <c r="E61" s="1864"/>
      <c r="F61" s="1864"/>
      <c r="G61" s="1864"/>
      <c r="H61" s="1864"/>
      <c r="I61" s="1864"/>
      <c r="J61" s="1864"/>
      <c r="K61" s="1864"/>
      <c r="L61" s="1864"/>
      <c r="M61" s="1864"/>
      <c r="N61" s="1864"/>
      <c r="O61" s="1864"/>
      <c r="P61" s="1865"/>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row>
    <row r="62" spans="1:225" ht="21" customHeight="1">
      <c r="A62" s="1866"/>
      <c r="B62" s="1867"/>
      <c r="C62" s="1867"/>
      <c r="D62" s="1867"/>
      <c r="E62" s="1867"/>
      <c r="F62" s="1867"/>
      <c r="G62" s="1867"/>
      <c r="H62" s="1867"/>
      <c r="I62" s="1867"/>
      <c r="J62" s="1867"/>
      <c r="K62" s="1867"/>
      <c r="L62" s="1867"/>
      <c r="M62" s="1867"/>
      <c r="N62" s="1867"/>
      <c r="O62" s="1867"/>
      <c r="P62" s="1868"/>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row>
    <row r="63" spans="1:225" ht="21" customHeight="1" thickBot="1">
      <c r="A63" s="7"/>
      <c r="B63" s="7"/>
      <c r="C63" s="7"/>
      <c r="D63" s="7"/>
      <c r="E63" s="7"/>
      <c r="F63" s="24"/>
      <c r="G63" s="24"/>
      <c r="H63" s="24"/>
      <c r="I63" s="24"/>
      <c r="J63" s="24"/>
      <c r="K63" s="24"/>
      <c r="L63" s="24"/>
      <c r="M63" s="24"/>
      <c r="N63" s="24"/>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row>
    <row r="64" spans="1:225" ht="9.75" customHeight="1" thickTop="1">
      <c r="A64" s="23"/>
      <c r="B64" s="23"/>
      <c r="C64" s="23"/>
      <c r="D64" s="23"/>
      <c r="E64" s="23"/>
      <c r="F64" s="103"/>
      <c r="G64" s="103"/>
      <c r="H64" s="103"/>
      <c r="I64" s="103"/>
      <c r="J64" s="103"/>
      <c r="K64" s="103"/>
      <c r="L64" s="103"/>
      <c r="M64" s="103"/>
      <c r="N64" s="103"/>
      <c r="O64" s="23"/>
      <c r="P64" s="23"/>
      <c r="Q64" s="23"/>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1:225" ht="21" customHeight="1">
      <c r="A65" s="7"/>
      <c r="B65" s="7"/>
      <c r="C65" s="7"/>
      <c r="D65" s="7"/>
      <c r="E65" s="7"/>
      <c r="F65" s="24"/>
      <c r="G65" s="24"/>
      <c r="H65" s="24"/>
      <c r="I65" s="24"/>
      <c r="J65" s="24"/>
      <c r="K65" s="24"/>
      <c r="L65" s="24"/>
      <c r="M65" s="24"/>
      <c r="N65" s="24"/>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row>
    <row r="66" spans="1:225" ht="21" customHeight="1">
      <c r="A66" s="7"/>
      <c r="B66" s="7"/>
      <c r="C66" s="7"/>
      <c r="D66" s="7"/>
      <c r="E66" s="7"/>
      <c r="F66" s="24"/>
      <c r="G66" s="24"/>
      <c r="H66" s="24"/>
      <c r="I66" s="24"/>
      <c r="J66" s="24"/>
      <c r="K66" s="24"/>
      <c r="L66" s="24"/>
      <c r="M66" s="24"/>
      <c r="N66" s="24"/>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row>
    <row r="67" spans="1:225" ht="21" customHeight="1">
      <c r="A67" s="7"/>
      <c r="B67" s="7"/>
      <c r="C67" s="7"/>
      <c r="D67" s="7"/>
      <c r="E67" s="7"/>
      <c r="F67" s="24"/>
      <c r="G67" s="24"/>
      <c r="H67" s="24"/>
      <c r="I67" s="24"/>
      <c r="J67" s="24"/>
      <c r="K67" s="24"/>
      <c r="L67" s="24"/>
      <c r="M67" s="24"/>
      <c r="N67" s="24"/>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row>
    <row r="68" spans="1:225" ht="21" customHeight="1">
      <c r="A68" s="7"/>
      <c r="B68" s="7"/>
      <c r="C68" s="7"/>
      <c r="D68" s="7"/>
      <c r="E68" s="7"/>
      <c r="F68" s="24"/>
      <c r="G68" s="24"/>
      <c r="H68" s="24"/>
      <c r="I68" s="24"/>
      <c r="J68" s="24"/>
      <c r="K68" s="24"/>
      <c r="L68" s="24"/>
      <c r="M68" s="24"/>
      <c r="N68" s="24"/>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row>
    <row r="69" spans="1:225" ht="21" customHeight="1">
      <c r="A69" s="7"/>
      <c r="B69" s="7"/>
      <c r="C69" s="7"/>
      <c r="D69" s="7"/>
      <c r="E69" s="7"/>
      <c r="F69" s="24"/>
      <c r="G69" s="24"/>
      <c r="H69" s="24"/>
      <c r="I69" s="24"/>
      <c r="J69" s="24"/>
      <c r="K69" s="24"/>
      <c r="L69" s="24"/>
      <c r="M69" s="24"/>
      <c r="N69" s="24"/>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row>
    <row r="70" spans="1:225" ht="39" customHeight="1">
      <c r="A70" s="7"/>
      <c r="B70" s="7"/>
      <c r="C70" s="7"/>
      <c r="D70" s="7"/>
      <c r="E70" s="7"/>
      <c r="F70" s="24"/>
      <c r="G70" s="24"/>
      <c r="H70" s="24"/>
      <c r="I70" s="24"/>
      <c r="J70" s="24"/>
      <c r="K70" s="24"/>
      <c r="L70" s="24"/>
      <c r="M70" s="24"/>
      <c r="N70" s="24"/>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row>
    <row r="71" spans="1:225" ht="21" customHeight="1">
      <c r="A71" s="7"/>
      <c r="B71" s="7"/>
      <c r="C71" s="7"/>
      <c r="D71" s="7"/>
      <c r="E71" s="7"/>
      <c r="F71" s="24"/>
      <c r="G71" s="24"/>
      <c r="H71" s="24"/>
      <c r="I71" s="24"/>
      <c r="J71" s="24"/>
      <c r="K71" s="24"/>
      <c r="L71" s="24"/>
      <c r="M71" s="24"/>
      <c r="N71" s="24"/>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row>
    <row r="72" spans="1:225" ht="21" customHeight="1">
      <c r="A72" s="7"/>
      <c r="B72" s="7"/>
      <c r="C72" s="7"/>
      <c r="D72" s="7"/>
      <c r="E72" s="7"/>
      <c r="F72" s="24"/>
      <c r="G72" s="24"/>
      <c r="H72" s="24"/>
      <c r="I72" s="24"/>
      <c r="J72" s="24"/>
      <c r="K72" s="24"/>
      <c r="L72" s="24"/>
      <c r="M72" s="24"/>
      <c r="N72" s="24"/>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row>
    <row r="73" spans="1:225" ht="21" customHeight="1">
      <c r="A73" s="7"/>
      <c r="B73" s="7"/>
      <c r="C73" s="7"/>
      <c r="D73" s="7"/>
      <c r="E73" s="7"/>
      <c r="F73" s="24"/>
      <c r="G73" s="24"/>
      <c r="H73" s="24"/>
      <c r="I73" s="24"/>
      <c r="J73" s="24"/>
      <c r="K73" s="24"/>
      <c r="L73" s="24"/>
      <c r="M73" s="24"/>
      <c r="N73" s="24"/>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row>
    <row r="74" spans="1:225" ht="21" customHeight="1">
      <c r="A74" s="7"/>
      <c r="B74" s="7"/>
      <c r="C74" s="7"/>
      <c r="D74" s="7"/>
      <c r="E74" s="7"/>
      <c r="F74" s="24"/>
      <c r="G74" s="24"/>
      <c r="H74" s="24"/>
      <c r="I74" s="24"/>
      <c r="J74" s="24"/>
      <c r="K74" s="24"/>
      <c r="L74" s="24"/>
      <c r="M74" s="24"/>
      <c r="N74" s="24"/>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row>
    <row r="75" spans="1:225" ht="21" customHeight="1">
      <c r="A75" s="7"/>
      <c r="B75" s="7"/>
      <c r="C75" s="7"/>
      <c r="D75" s="7"/>
      <c r="E75" s="7"/>
      <c r="F75" s="24"/>
      <c r="G75" s="24"/>
      <c r="H75" s="24"/>
      <c r="I75" s="24"/>
      <c r="J75" s="24"/>
      <c r="K75" s="24"/>
      <c r="L75" s="24"/>
      <c r="M75" s="24"/>
      <c r="N75" s="24"/>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row>
    <row r="76" spans="1:225" ht="21" customHeight="1">
      <c r="A76" s="7"/>
      <c r="B76" s="7"/>
      <c r="C76" s="7"/>
      <c r="D76" s="7"/>
      <c r="E76" s="7"/>
      <c r="F76" s="24"/>
      <c r="G76" s="24"/>
      <c r="H76" s="24"/>
      <c r="I76" s="24"/>
      <c r="J76" s="24"/>
      <c r="K76" s="24"/>
      <c r="L76" s="24"/>
      <c r="M76" s="24"/>
      <c r="N76" s="24"/>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row>
    <row r="77" spans="1:225" ht="21" customHeight="1">
      <c r="A77" s="7"/>
      <c r="B77" s="7"/>
      <c r="C77" s="7"/>
      <c r="D77" s="7"/>
      <c r="E77" s="7"/>
      <c r="F77" s="24"/>
      <c r="G77" s="24"/>
      <c r="H77" s="24"/>
      <c r="I77" s="24"/>
      <c r="J77" s="24"/>
      <c r="K77" s="24"/>
      <c r="L77" s="24"/>
      <c r="M77" s="24"/>
      <c r="N77" s="24"/>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1:225" ht="21" customHeight="1">
      <c r="A78" s="7"/>
      <c r="B78" s="7"/>
      <c r="C78" s="7"/>
      <c r="D78" s="7"/>
      <c r="E78" s="7"/>
      <c r="F78" s="24"/>
      <c r="G78" s="24"/>
      <c r="H78" s="24"/>
      <c r="I78" s="24"/>
      <c r="J78" s="24"/>
      <c r="K78" s="24"/>
      <c r="L78" s="24"/>
      <c r="M78" s="24"/>
      <c r="N78" s="24"/>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row>
    <row r="79" spans="1:225" ht="21" customHeight="1">
      <c r="A79" s="7"/>
      <c r="B79" s="7"/>
      <c r="C79" s="7"/>
      <c r="D79" s="7"/>
      <c r="E79" s="7"/>
      <c r="F79" s="24"/>
      <c r="G79" s="24"/>
      <c r="H79" s="24"/>
      <c r="I79" s="24"/>
      <c r="J79" s="24"/>
      <c r="K79" s="24"/>
      <c r="L79" s="24"/>
      <c r="M79" s="24"/>
      <c r="N79" s="24"/>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row>
    <row r="80" spans="1:225" ht="21" customHeight="1">
      <c r="A80" s="7"/>
      <c r="B80" s="7"/>
      <c r="C80" s="7"/>
      <c r="D80" s="7"/>
      <c r="E80" s="7"/>
      <c r="F80" s="24"/>
      <c r="G80" s="24"/>
      <c r="H80" s="24"/>
      <c r="I80" s="24"/>
      <c r="J80" s="24"/>
      <c r="K80" s="24"/>
      <c r="L80" s="24"/>
      <c r="M80" s="24"/>
      <c r="N80" s="24"/>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row>
    <row r="81" spans="1:225" ht="21" customHeight="1">
      <c r="A81" s="7"/>
      <c r="B81" s="7"/>
      <c r="C81" s="7"/>
      <c r="D81" s="7"/>
      <c r="E81" s="7"/>
      <c r="F81" s="24"/>
      <c r="G81" s="24"/>
      <c r="H81" s="24"/>
      <c r="I81" s="24"/>
      <c r="J81" s="24"/>
      <c r="K81" s="24"/>
      <c r="L81" s="24"/>
      <c r="M81" s="24"/>
      <c r="N81" s="2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row>
    <row r="82" spans="1:225" ht="21" customHeight="1">
      <c r="A82" s="7"/>
      <c r="B82" s="7"/>
      <c r="C82" s="7"/>
      <c r="D82" s="7"/>
      <c r="E82" s="7"/>
      <c r="F82" s="24"/>
      <c r="G82" s="24"/>
      <c r="H82" s="24"/>
      <c r="I82" s="24"/>
      <c r="J82" s="24"/>
      <c r="K82" s="24"/>
      <c r="L82" s="24"/>
      <c r="M82" s="24"/>
      <c r="N82" s="24"/>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row>
    <row r="83" spans="1:225" ht="21" customHeight="1">
      <c r="A83" s="7"/>
      <c r="B83" s="7"/>
      <c r="C83" s="7"/>
      <c r="D83" s="7"/>
      <c r="E83" s="7"/>
      <c r="F83" s="24"/>
      <c r="G83" s="24"/>
      <c r="H83" s="24"/>
      <c r="I83" s="24"/>
      <c r="J83" s="24"/>
      <c r="K83" s="24"/>
      <c r="L83" s="24"/>
      <c r="M83" s="24"/>
      <c r="N83" s="24"/>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row>
    <row r="84" spans="1:225" ht="21" customHeight="1">
      <c r="A84" s="7"/>
      <c r="B84" s="7"/>
      <c r="C84" s="7"/>
      <c r="D84" s="7"/>
      <c r="E84" s="7"/>
      <c r="F84" s="24"/>
      <c r="G84" s="24"/>
      <c r="H84" s="24"/>
      <c r="I84" s="24"/>
      <c r="J84" s="24"/>
      <c r="K84" s="24"/>
      <c r="L84" s="24"/>
      <c r="M84" s="24"/>
      <c r="N84" s="24"/>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1:225" ht="21" customHeight="1">
      <c r="A85" s="7"/>
      <c r="B85" s="7"/>
      <c r="C85" s="7"/>
      <c r="D85" s="7"/>
      <c r="E85" s="7"/>
      <c r="F85" s="24"/>
      <c r="G85" s="24"/>
      <c r="H85" s="24"/>
      <c r="I85" s="24"/>
      <c r="J85" s="24"/>
      <c r="K85" s="24"/>
      <c r="L85" s="24"/>
      <c r="M85" s="24"/>
      <c r="N85" s="24"/>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row>
    <row r="86" spans="1:225" ht="21" customHeight="1">
      <c r="A86" s="7"/>
      <c r="B86" s="7"/>
      <c r="C86" s="7"/>
      <c r="D86" s="7"/>
      <c r="E86" s="7"/>
      <c r="F86" s="24"/>
      <c r="G86" s="24"/>
      <c r="H86" s="24"/>
      <c r="I86" s="24"/>
      <c r="J86" s="24"/>
      <c r="K86" s="24"/>
      <c r="L86" s="24"/>
      <c r="M86" s="24"/>
      <c r="N86" s="24"/>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row>
    <row r="87" spans="1:225" ht="21" customHeight="1">
      <c r="A87" s="7"/>
      <c r="B87" s="7"/>
      <c r="C87" s="7"/>
      <c r="D87" s="7"/>
      <c r="E87" s="7"/>
      <c r="F87" s="24"/>
      <c r="G87" s="24"/>
      <c r="H87" s="24"/>
      <c r="I87" s="24"/>
      <c r="J87" s="24"/>
      <c r="K87" s="24"/>
      <c r="L87" s="24"/>
      <c r="M87" s="24"/>
      <c r="N87" s="24"/>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row>
    <row r="88" spans="1:225" ht="21" customHeight="1">
      <c r="A88" s="7"/>
      <c r="B88" s="7"/>
      <c r="C88" s="7"/>
      <c r="D88" s="7"/>
      <c r="E88" s="7"/>
      <c r="F88" s="24"/>
      <c r="G88" s="24"/>
      <c r="H88" s="24"/>
      <c r="I88" s="24"/>
      <c r="J88" s="24"/>
      <c r="K88" s="24"/>
      <c r="L88" s="24"/>
      <c r="M88" s="24"/>
      <c r="N88" s="24"/>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row>
    <row r="89" spans="1:225" ht="21" customHeight="1">
      <c r="A89" s="7"/>
      <c r="B89" s="7"/>
      <c r="C89" s="7"/>
      <c r="D89" s="7"/>
      <c r="E89" s="7"/>
      <c r="F89" s="24"/>
      <c r="G89" s="24"/>
      <c r="H89" s="24"/>
      <c r="I89" s="24"/>
      <c r="J89" s="24"/>
      <c r="K89" s="24"/>
      <c r="L89" s="24"/>
      <c r="M89" s="24"/>
      <c r="N89" s="24"/>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row>
    <row r="90" spans="1:225" ht="21" customHeight="1">
      <c r="A90" s="7"/>
      <c r="B90" s="7"/>
      <c r="C90" s="7"/>
      <c r="D90" s="7"/>
      <c r="E90" s="7"/>
      <c r="F90" s="24"/>
      <c r="G90" s="24"/>
      <c r="H90" s="24"/>
      <c r="I90" s="24"/>
      <c r="J90" s="24"/>
      <c r="K90" s="24"/>
      <c r="L90" s="24"/>
      <c r="M90" s="24"/>
      <c r="N90" s="24"/>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row>
    <row r="91" spans="1:225" ht="21" customHeight="1">
      <c r="A91" s="7"/>
      <c r="B91" s="7"/>
      <c r="C91" s="7"/>
      <c r="D91" s="7"/>
      <c r="E91" s="7"/>
      <c r="F91" s="24"/>
      <c r="G91" s="24"/>
      <c r="H91" s="24"/>
      <c r="I91" s="24"/>
      <c r="J91" s="24"/>
      <c r="K91" s="24"/>
      <c r="L91" s="24"/>
      <c r="M91" s="24"/>
      <c r="N91" s="24"/>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row>
    <row r="92" spans="1:225" ht="21" customHeight="1">
      <c r="A92" s="7"/>
      <c r="B92" s="7"/>
      <c r="C92" s="7"/>
      <c r="D92" s="7"/>
      <c r="E92" s="7"/>
      <c r="F92" s="24"/>
      <c r="G92" s="24"/>
      <c r="H92" s="24"/>
      <c r="I92" s="24"/>
      <c r="J92" s="24"/>
      <c r="K92" s="24"/>
      <c r="L92" s="24"/>
      <c r="M92" s="24"/>
      <c r="N92" s="24"/>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row>
    <row r="93" spans="1:225" ht="21" customHeight="1">
      <c r="A93" s="7"/>
      <c r="B93" s="7"/>
      <c r="C93" s="7"/>
      <c r="D93" s="7"/>
      <c r="E93" s="7"/>
      <c r="F93" s="24"/>
      <c r="G93" s="24"/>
      <c r="H93" s="24"/>
      <c r="I93" s="24"/>
      <c r="J93" s="24"/>
      <c r="K93" s="24"/>
      <c r="L93" s="24"/>
      <c r="M93" s="24"/>
      <c r="N93" s="24"/>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row>
    <row r="94" spans="1:225" ht="21"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row>
    <row r="95" spans="1:225" ht="21"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row>
    <row r="96" spans="1:225"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row>
  </sheetData>
  <sheetProtection/>
  <mergeCells count="10">
    <mergeCell ref="A54:C54"/>
    <mergeCell ref="A39:C39"/>
    <mergeCell ref="A60:P62"/>
    <mergeCell ref="A2:P2"/>
    <mergeCell ref="A3:P3"/>
    <mergeCell ref="A4:P4"/>
    <mergeCell ref="A5:P5"/>
    <mergeCell ref="A6:P6"/>
    <mergeCell ref="A7:P7"/>
    <mergeCell ref="A8:P8"/>
  </mergeCells>
  <printOptions/>
  <pageMargins left="0.9448818897637796" right="0.5511811023622047" top="0.2362204724409449" bottom="0.2362204724409449" header="0" footer="0"/>
  <pageSetup fitToHeight="1" fitToWidth="1" horizontalDpi="600" verticalDpi="600" orientation="landscape" scale="38" r:id="rId1"/>
  <rowBreaks count="1" manualBreakCount="1">
    <brk id="47" max="255" man="1"/>
  </rowBreaks>
  <ignoredErrors>
    <ignoredError sqref="H36:L36 D18:H18 D36:G36 O36:P36 O18:P18 I18:L18 M36:N36 N18 M18" unlockedFormula="1"/>
  </ignoredErrors>
</worksheet>
</file>

<file path=xl/worksheets/sheet25.xml><?xml version="1.0" encoding="utf-8"?>
<worksheet xmlns="http://schemas.openxmlformats.org/spreadsheetml/2006/main" xmlns:r="http://schemas.openxmlformats.org/officeDocument/2006/relationships">
  <sheetPr>
    <pageSetUpPr fitToPage="1"/>
  </sheetPr>
  <dimension ref="A1:R113"/>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3.6640625" style="1" customWidth="1"/>
    <col min="2" max="2" width="40.21484375" style="1" customWidth="1"/>
    <col min="3" max="3" width="11.6640625" style="1" customWidth="1"/>
    <col min="4" max="4" width="14.6640625" style="1" customWidth="1"/>
    <col min="5" max="5" width="12.6640625" style="1" customWidth="1"/>
    <col min="6" max="6" width="16.4453125" style="1" customWidth="1"/>
    <col min="7" max="7" width="16.5546875" style="1" customWidth="1"/>
    <col min="8" max="8" width="13.6640625" style="1" customWidth="1"/>
    <col min="9" max="9" width="13.88671875" style="1" customWidth="1"/>
    <col min="10" max="10" width="15.21484375" style="1" customWidth="1"/>
    <col min="11" max="11" width="18.5546875" style="1" customWidth="1"/>
    <col min="12" max="12" width="16.6640625" style="1" customWidth="1"/>
    <col min="13" max="13" width="12.21484375" style="1" customWidth="1"/>
    <col min="14" max="14" width="13.88671875" style="1" customWidth="1"/>
    <col min="15" max="15" width="14.88671875" style="1" customWidth="1"/>
    <col min="16" max="16" width="2.88671875" style="1" customWidth="1"/>
    <col min="17" max="16384" width="9.6640625" style="1" customWidth="1"/>
  </cols>
  <sheetData>
    <row r="1" spans="1:17" ht="18" customHeight="1">
      <c r="A1" s="7"/>
      <c r="B1" s="10"/>
      <c r="C1" s="10"/>
      <c r="D1" s="10"/>
      <c r="E1" s="9"/>
      <c r="F1" s="10"/>
      <c r="G1" s="10"/>
      <c r="H1" s="10"/>
      <c r="I1" s="152"/>
      <c r="J1" s="152"/>
      <c r="K1" s="152"/>
      <c r="L1" s="152"/>
      <c r="M1" s="10"/>
      <c r="N1" s="7"/>
      <c r="O1" s="7"/>
      <c r="P1" s="7"/>
      <c r="Q1" s="7"/>
    </row>
    <row r="2" spans="1:17" ht="24" customHeight="1">
      <c r="A2" s="1588" t="str">
        <f>CORPORATION</f>
        <v>Enter Corporation name here</v>
      </c>
      <c r="B2" s="1588"/>
      <c r="C2" s="1588"/>
      <c r="D2" s="1588"/>
      <c r="E2" s="1588"/>
      <c r="F2" s="1588"/>
      <c r="G2" s="1588"/>
      <c r="H2" s="1588"/>
      <c r="I2" s="1588"/>
      <c r="J2" s="1588"/>
      <c r="K2" s="1588"/>
      <c r="L2" s="1588"/>
      <c r="M2" s="1588"/>
      <c r="N2" s="1588"/>
      <c r="O2" s="7"/>
      <c r="P2" s="7"/>
      <c r="Q2" s="7"/>
    </row>
    <row r="3" spans="1:17" ht="24" customHeight="1">
      <c r="A3" s="1588" t="s">
        <v>211</v>
      </c>
      <c r="B3" s="1588"/>
      <c r="C3" s="1588"/>
      <c r="D3" s="1588"/>
      <c r="E3" s="1588"/>
      <c r="F3" s="1588"/>
      <c r="G3" s="1588"/>
      <c r="H3" s="1588"/>
      <c r="I3" s="1588"/>
      <c r="J3" s="1588"/>
      <c r="K3" s="1588"/>
      <c r="L3" s="1588"/>
      <c r="M3" s="1588"/>
      <c r="N3" s="1588"/>
      <c r="O3" s="7"/>
      <c r="P3" s="7"/>
      <c r="Q3" s="7"/>
    </row>
    <row r="4" spans="1:17" ht="24" customHeight="1">
      <c r="A4" s="1588" t="s">
        <v>181</v>
      </c>
      <c r="B4" s="1588"/>
      <c r="C4" s="1588"/>
      <c r="D4" s="1588"/>
      <c r="E4" s="1588"/>
      <c r="F4" s="1588"/>
      <c r="G4" s="1588"/>
      <c r="H4" s="1588"/>
      <c r="I4" s="1588"/>
      <c r="J4" s="1588"/>
      <c r="K4" s="1588"/>
      <c r="L4" s="1588"/>
      <c r="M4" s="1588"/>
      <c r="N4" s="1588"/>
      <c r="O4" s="7"/>
      <c r="P4" s="7"/>
      <c r="Q4" s="7"/>
    </row>
    <row r="5" spans="1:17" ht="24" customHeight="1">
      <c r="A5" s="1588" t="s">
        <v>212</v>
      </c>
      <c r="B5" s="1588"/>
      <c r="C5" s="1588"/>
      <c r="D5" s="1588"/>
      <c r="E5" s="1588"/>
      <c r="F5" s="1588"/>
      <c r="G5" s="1588"/>
      <c r="H5" s="1588"/>
      <c r="I5" s="1588"/>
      <c r="J5" s="1588"/>
      <c r="K5" s="1588"/>
      <c r="L5" s="1588"/>
      <c r="M5" s="1588"/>
      <c r="N5" s="1588"/>
      <c r="O5" s="7"/>
      <c r="P5" s="7"/>
      <c r="Q5" s="7"/>
    </row>
    <row r="6" spans="1:17" ht="24" customHeight="1">
      <c r="A6" s="1598" t="str">
        <f>PERIOD</f>
        <v>Enter quarter here</v>
      </c>
      <c r="B6" s="1598"/>
      <c r="C6" s="1598"/>
      <c r="D6" s="1598"/>
      <c r="E6" s="1598"/>
      <c r="F6" s="1598"/>
      <c r="G6" s="1598"/>
      <c r="H6" s="1598"/>
      <c r="I6" s="1598"/>
      <c r="J6" s="1598"/>
      <c r="K6" s="1598"/>
      <c r="L6" s="1598"/>
      <c r="M6" s="1598"/>
      <c r="N6" s="1598"/>
      <c r="O6" s="7"/>
      <c r="P6" s="7"/>
      <c r="Q6" s="7"/>
    </row>
    <row r="7" spans="1:17" ht="24" customHeight="1">
      <c r="A7" s="1890" t="s">
        <v>888</v>
      </c>
      <c r="B7" s="1890"/>
      <c r="C7" s="1890"/>
      <c r="D7" s="1890"/>
      <c r="E7" s="1890"/>
      <c r="F7" s="1890"/>
      <c r="G7" s="1890"/>
      <c r="H7" s="1890"/>
      <c r="I7" s="1890"/>
      <c r="J7" s="1890"/>
      <c r="K7" s="1890"/>
      <c r="L7" s="1890"/>
      <c r="M7" s="1890"/>
      <c r="N7" s="1890"/>
      <c r="O7" s="7"/>
      <c r="P7" s="7"/>
      <c r="Q7" s="7"/>
    </row>
    <row r="8" spans="1:17" ht="24" customHeight="1">
      <c r="A8" s="1885" t="s">
        <v>322</v>
      </c>
      <c r="B8" s="1885"/>
      <c r="C8" s="1885"/>
      <c r="D8" s="1885"/>
      <c r="E8" s="1885"/>
      <c r="F8" s="1885"/>
      <c r="G8" s="1885"/>
      <c r="H8" s="1885"/>
      <c r="I8" s="1885"/>
      <c r="J8" s="1885"/>
      <c r="K8" s="1885"/>
      <c r="L8" s="1885"/>
      <c r="M8" s="1885"/>
      <c r="N8" s="1885"/>
      <c r="O8" s="7"/>
      <c r="P8" s="7"/>
      <c r="Q8" s="7"/>
    </row>
    <row r="9" spans="1:17" ht="9" customHeight="1">
      <c r="A9" s="7"/>
      <c r="B9" s="9"/>
      <c r="C9" s="9"/>
      <c r="D9" s="9"/>
      <c r="E9" s="9"/>
      <c r="F9" s="7"/>
      <c r="G9" s="7"/>
      <c r="H9" s="7"/>
      <c r="I9" s="52"/>
      <c r="J9" s="52"/>
      <c r="K9" s="24"/>
      <c r="L9" s="24"/>
      <c r="M9" s="7"/>
      <c r="N9" s="7"/>
      <c r="O9" s="7"/>
      <c r="P9" s="7"/>
      <c r="Q9" s="7"/>
    </row>
    <row r="10" spans="1:17" ht="30" customHeight="1">
      <c r="A10" s="153" t="s">
        <v>903</v>
      </c>
      <c r="B10" s="71"/>
      <c r="C10" s="71"/>
      <c r="D10" s="71"/>
      <c r="E10" s="71"/>
      <c r="F10" s="71"/>
      <c r="G10" s="71"/>
      <c r="H10" s="71"/>
      <c r="I10" s="43"/>
      <c r="J10" s="43"/>
      <c r="K10" s="101"/>
      <c r="L10" s="101"/>
      <c r="M10" s="43"/>
      <c r="N10" s="468"/>
      <c r="O10" s="7"/>
      <c r="P10" s="7"/>
      <c r="Q10" s="7"/>
    </row>
    <row r="11" spans="1:17" ht="21" customHeight="1">
      <c r="A11" s="36"/>
      <c r="B11" s="6"/>
      <c r="C11" s="1875" t="s">
        <v>222</v>
      </c>
      <c r="D11" s="1876"/>
      <c r="E11" s="1876"/>
      <c r="F11" s="1876"/>
      <c r="G11" s="1876"/>
      <c r="H11" s="1877"/>
      <c r="I11" s="1881" t="s">
        <v>208</v>
      </c>
      <c r="J11" s="1876"/>
      <c r="K11" s="1876"/>
      <c r="L11" s="1876"/>
      <c r="M11" s="1882"/>
      <c r="N11" s="469"/>
      <c r="O11" s="17"/>
      <c r="P11" s="17"/>
      <c r="Q11" s="17"/>
    </row>
    <row r="12" spans="1:17" ht="10.5" customHeight="1">
      <c r="A12" s="36"/>
      <c r="B12" s="6"/>
      <c r="C12" s="1878"/>
      <c r="D12" s="1879"/>
      <c r="E12" s="1879"/>
      <c r="F12" s="1879"/>
      <c r="G12" s="1879"/>
      <c r="H12" s="1880"/>
      <c r="I12" s="1883"/>
      <c r="J12" s="1879"/>
      <c r="K12" s="1879"/>
      <c r="L12" s="1879"/>
      <c r="M12" s="1884"/>
      <c r="N12" s="470"/>
      <c r="O12" s="7"/>
      <c r="P12" s="7"/>
      <c r="Q12" s="7"/>
    </row>
    <row r="13" spans="1:17" ht="104.25" customHeight="1">
      <c r="A13" s="36"/>
      <c r="B13" s="6"/>
      <c r="C13" s="805" t="s">
        <v>710</v>
      </c>
      <c r="D13" s="805" t="s">
        <v>713</v>
      </c>
      <c r="E13" s="805" t="s">
        <v>224</v>
      </c>
      <c r="F13" s="805" t="s">
        <v>507</v>
      </c>
      <c r="G13" s="1427" t="s">
        <v>1071</v>
      </c>
      <c r="H13" s="805" t="s">
        <v>715</v>
      </c>
      <c r="I13" s="815" t="s">
        <v>710</v>
      </c>
      <c r="J13" s="805" t="s">
        <v>712</v>
      </c>
      <c r="K13" s="805" t="s">
        <v>224</v>
      </c>
      <c r="L13" s="1427" t="s">
        <v>1071</v>
      </c>
      <c r="M13" s="805" t="s">
        <v>715</v>
      </c>
      <c r="N13" s="506" t="s">
        <v>232</v>
      </c>
      <c r="O13" s="7"/>
      <c r="P13" s="7"/>
      <c r="Q13" s="7"/>
    </row>
    <row r="14" spans="1:17" ht="22.5" customHeight="1">
      <c r="A14" s="165" t="s">
        <v>932</v>
      </c>
      <c r="B14" s="6"/>
      <c r="C14" s="70"/>
      <c r="D14" s="70"/>
      <c r="E14" s="70"/>
      <c r="F14" s="70"/>
      <c r="G14" s="70"/>
      <c r="H14" s="70"/>
      <c r="I14" s="217"/>
      <c r="J14" s="70"/>
      <c r="K14" s="70"/>
      <c r="L14" s="70"/>
      <c r="M14" s="70"/>
      <c r="N14" s="471"/>
      <c r="O14" s="7"/>
      <c r="P14" s="7"/>
      <c r="Q14" s="7"/>
    </row>
    <row r="15" spans="1:17" ht="22.5" customHeight="1">
      <c r="A15" s="54"/>
      <c r="B15" s="37" t="s">
        <v>189</v>
      </c>
      <c r="C15" s="191"/>
      <c r="D15" s="191"/>
      <c r="E15" s="191"/>
      <c r="F15" s="191"/>
      <c r="G15" s="191"/>
      <c r="H15" s="169">
        <f>SUM(C15:G15)</f>
        <v>0</v>
      </c>
      <c r="I15" s="220"/>
      <c r="J15" s="169"/>
      <c r="K15" s="169"/>
      <c r="L15" s="169"/>
      <c r="M15" s="169">
        <f>SUM(I15:L15)</f>
        <v>0</v>
      </c>
      <c r="N15" s="472">
        <f>H15-M15</f>
        <v>0</v>
      </c>
      <c r="O15" s="7"/>
      <c r="P15" s="7"/>
      <c r="Q15" s="7"/>
    </row>
    <row r="16" spans="1:17" ht="22.5" customHeight="1">
      <c r="A16" s="54"/>
      <c r="B16" s="37" t="s">
        <v>190</v>
      </c>
      <c r="C16" s="191"/>
      <c r="D16" s="191"/>
      <c r="E16" s="191"/>
      <c r="F16" s="191"/>
      <c r="G16" s="191"/>
      <c r="H16" s="169">
        <f>SUM(C16:G16)</f>
        <v>0</v>
      </c>
      <c r="I16" s="223"/>
      <c r="J16" s="169"/>
      <c r="K16" s="169"/>
      <c r="L16" s="169"/>
      <c r="M16" s="169">
        <f>SUM(I16:L16)</f>
        <v>0</v>
      </c>
      <c r="N16" s="472">
        <f>H16-M16</f>
        <v>0</v>
      </c>
      <c r="O16" s="7"/>
      <c r="P16" s="7"/>
      <c r="Q16" s="7"/>
    </row>
    <row r="17" spans="1:17" ht="22.5" customHeight="1">
      <c r="A17" s="54"/>
      <c r="B17" s="37" t="s">
        <v>928</v>
      </c>
      <c r="C17" s="191"/>
      <c r="D17" s="191"/>
      <c r="E17" s="191"/>
      <c r="F17" s="191"/>
      <c r="G17" s="191"/>
      <c r="H17" s="169">
        <f>SUM(C17:G17)</f>
        <v>0</v>
      </c>
      <c r="I17" s="224"/>
      <c r="J17" s="169"/>
      <c r="K17" s="169"/>
      <c r="L17" s="169"/>
      <c r="M17" s="169">
        <f>SUM(I17:L17)</f>
        <v>0</v>
      </c>
      <c r="N17" s="472">
        <f>H17-M17</f>
        <v>0</v>
      </c>
      <c r="O17" s="7"/>
      <c r="P17" s="4"/>
      <c r="Q17" s="4"/>
    </row>
    <row r="18" spans="1:17" ht="22.5" customHeight="1">
      <c r="A18" s="54"/>
      <c r="B18" s="20" t="s">
        <v>192</v>
      </c>
      <c r="C18" s="175">
        <f aca="true" t="shared" si="0" ref="C18:M18">SUM(C15:C17)</f>
        <v>0</v>
      </c>
      <c r="D18" s="175">
        <f t="shared" si="0"/>
        <v>0</v>
      </c>
      <c r="E18" s="175">
        <f t="shared" si="0"/>
        <v>0</v>
      </c>
      <c r="F18" s="175">
        <f t="shared" si="0"/>
        <v>0</v>
      </c>
      <c r="G18" s="175">
        <f t="shared" si="0"/>
        <v>0</v>
      </c>
      <c r="H18" s="175">
        <f t="shared" si="0"/>
        <v>0</v>
      </c>
      <c r="I18" s="474">
        <f t="shared" si="0"/>
        <v>0</v>
      </c>
      <c r="J18" s="175">
        <f t="shared" si="0"/>
        <v>0</v>
      </c>
      <c r="K18" s="175">
        <f t="shared" si="0"/>
        <v>0</v>
      </c>
      <c r="L18" s="175">
        <f t="shared" si="0"/>
        <v>0</v>
      </c>
      <c r="M18" s="175">
        <f t="shared" si="0"/>
        <v>0</v>
      </c>
      <c r="N18" s="475">
        <f>H18-M18</f>
        <v>0</v>
      </c>
      <c r="O18" s="7"/>
      <c r="P18" s="4"/>
      <c r="Q18" s="4"/>
    </row>
    <row r="19" spans="1:17" ht="22.5" customHeight="1">
      <c r="A19" s="165" t="s">
        <v>929</v>
      </c>
      <c r="B19" s="6"/>
      <c r="C19" s="476"/>
      <c r="D19" s="476"/>
      <c r="E19" s="476"/>
      <c r="F19" s="476"/>
      <c r="G19" s="476"/>
      <c r="H19" s="476"/>
      <c r="I19" s="477"/>
      <c r="J19" s="476"/>
      <c r="K19" s="476"/>
      <c r="L19" s="476"/>
      <c r="M19" s="476"/>
      <c r="N19" s="478"/>
      <c r="O19" s="7"/>
      <c r="P19" s="4"/>
      <c r="Q19" s="4"/>
    </row>
    <row r="20" spans="1:17" ht="22.5" customHeight="1">
      <c r="A20" s="54"/>
      <c r="B20" s="37" t="s">
        <v>930</v>
      </c>
      <c r="C20" s="168"/>
      <c r="D20" s="168"/>
      <c r="E20" s="168"/>
      <c r="F20" s="168"/>
      <c r="G20" s="168"/>
      <c r="H20" s="170">
        <f>SUM(C20:G20)</f>
        <v>0</v>
      </c>
      <c r="I20" s="479"/>
      <c r="J20" s="170"/>
      <c r="K20" s="170"/>
      <c r="L20" s="170"/>
      <c r="M20" s="170">
        <f>SUM(I20:L20)</f>
        <v>0</v>
      </c>
      <c r="N20" s="480">
        <f>H20-M20</f>
        <v>0</v>
      </c>
      <c r="O20" s="7"/>
      <c r="P20" s="4"/>
      <c r="Q20" s="4"/>
    </row>
    <row r="21" spans="1:17" ht="22.5" customHeight="1">
      <c r="A21" s="54"/>
      <c r="B21" s="37" t="s">
        <v>330</v>
      </c>
      <c r="C21" s="168"/>
      <c r="D21" s="168"/>
      <c r="E21" s="168"/>
      <c r="F21" s="168"/>
      <c r="G21" s="168"/>
      <c r="H21" s="170">
        <f>SUM(C21:G21)</f>
        <v>0</v>
      </c>
      <c r="I21" s="479"/>
      <c r="J21" s="170"/>
      <c r="K21" s="170"/>
      <c r="L21" s="170"/>
      <c r="M21" s="170">
        <f>SUM(I21:L21)</f>
        <v>0</v>
      </c>
      <c r="N21" s="480">
        <f>H21-M21</f>
        <v>0</v>
      </c>
      <c r="O21" s="7"/>
      <c r="P21" s="4"/>
      <c r="Q21" s="4"/>
    </row>
    <row r="22" spans="1:17" ht="22.5" customHeight="1">
      <c r="A22" s="54"/>
      <c r="B22" s="37" t="s">
        <v>194</v>
      </c>
      <c r="C22" s="168"/>
      <c r="D22" s="168"/>
      <c r="E22" s="168"/>
      <c r="F22" s="168"/>
      <c r="G22" s="168"/>
      <c r="H22" s="170">
        <f>SUM(C22:G22)</f>
        <v>0</v>
      </c>
      <c r="I22" s="479"/>
      <c r="J22" s="170"/>
      <c r="K22" s="170"/>
      <c r="L22" s="170"/>
      <c r="M22" s="170">
        <f>SUM(I22:L22)</f>
        <v>0</v>
      </c>
      <c r="N22" s="480">
        <f>H22-M22</f>
        <v>0</v>
      </c>
      <c r="O22" s="7"/>
      <c r="P22" s="4"/>
      <c r="Q22" s="4"/>
    </row>
    <row r="23" spans="1:17" ht="22.5" customHeight="1">
      <c r="A23" s="54"/>
      <c r="B23" s="181" t="s">
        <v>923</v>
      </c>
      <c r="C23" s="168"/>
      <c r="D23" s="168"/>
      <c r="E23" s="168"/>
      <c r="F23" s="168"/>
      <c r="G23" s="168"/>
      <c r="H23" s="170">
        <f>SUM(C23:G23)</f>
        <v>0</v>
      </c>
      <c r="I23" s="479"/>
      <c r="J23" s="170"/>
      <c r="K23" s="170"/>
      <c r="L23" s="170"/>
      <c r="M23" s="170">
        <f>SUM(I23:L23)</f>
        <v>0</v>
      </c>
      <c r="N23" s="480">
        <f>H23-M23</f>
        <v>0</v>
      </c>
      <c r="O23" s="7"/>
      <c r="P23" s="4"/>
      <c r="Q23" s="4"/>
    </row>
    <row r="24" spans="1:17" ht="22.5" customHeight="1">
      <c r="A24" s="54"/>
      <c r="B24" s="20" t="s">
        <v>192</v>
      </c>
      <c r="C24" s="77">
        <f aca="true" t="shared" si="1" ref="C24:M24">SUM(C20:C23)</f>
        <v>0</v>
      </c>
      <c r="D24" s="77">
        <f t="shared" si="1"/>
        <v>0</v>
      </c>
      <c r="E24" s="77">
        <f t="shared" si="1"/>
        <v>0</v>
      </c>
      <c r="F24" s="77">
        <f t="shared" si="1"/>
        <v>0</v>
      </c>
      <c r="G24" s="77">
        <f t="shared" si="1"/>
        <v>0</v>
      </c>
      <c r="H24" s="77">
        <f t="shared" si="1"/>
        <v>0</v>
      </c>
      <c r="I24" s="481">
        <f t="shared" si="1"/>
        <v>0</v>
      </c>
      <c r="J24" s="77">
        <f t="shared" si="1"/>
        <v>0</v>
      </c>
      <c r="K24" s="77">
        <f t="shared" si="1"/>
        <v>0</v>
      </c>
      <c r="L24" s="77">
        <f t="shared" si="1"/>
        <v>0</v>
      </c>
      <c r="M24" s="77">
        <f t="shared" si="1"/>
        <v>0</v>
      </c>
      <c r="N24" s="482">
        <f>H24-M24</f>
        <v>0</v>
      </c>
      <c r="O24" s="7"/>
      <c r="P24" s="4"/>
      <c r="Q24" s="4"/>
    </row>
    <row r="25" spans="1:17" ht="22.5" customHeight="1">
      <c r="A25" s="165" t="s">
        <v>216</v>
      </c>
      <c r="B25" s="6"/>
      <c r="C25" s="476"/>
      <c r="D25" s="476"/>
      <c r="E25" s="476"/>
      <c r="F25" s="476"/>
      <c r="G25" s="476"/>
      <c r="H25" s="476"/>
      <c r="I25" s="477"/>
      <c r="J25" s="476"/>
      <c r="K25" s="476"/>
      <c r="L25" s="476"/>
      <c r="M25" s="476"/>
      <c r="N25" s="478"/>
      <c r="O25" s="7"/>
      <c r="P25" s="4"/>
      <c r="Q25" s="4"/>
    </row>
    <row r="26" spans="1:17" ht="22.5" customHeight="1">
      <c r="A26" s="54"/>
      <c r="B26" s="37" t="s">
        <v>931</v>
      </c>
      <c r="C26" s="168"/>
      <c r="D26" s="168"/>
      <c r="E26" s="168"/>
      <c r="F26" s="168"/>
      <c r="G26" s="168"/>
      <c r="H26" s="170">
        <f>SUM(C26:G26)</f>
        <v>0</v>
      </c>
      <c r="I26" s="479"/>
      <c r="J26" s="170"/>
      <c r="K26" s="170"/>
      <c r="L26" s="170"/>
      <c r="M26" s="170">
        <f>SUM(I26:L26)</f>
        <v>0</v>
      </c>
      <c r="N26" s="480">
        <f>H26-M26</f>
        <v>0</v>
      </c>
      <c r="O26" s="7"/>
      <c r="P26" s="4"/>
      <c r="Q26" s="4"/>
    </row>
    <row r="27" spans="1:17" ht="22.5" customHeight="1">
      <c r="A27" s="54"/>
      <c r="B27" s="37" t="s">
        <v>196</v>
      </c>
      <c r="C27" s="172"/>
      <c r="D27" s="172"/>
      <c r="E27" s="172"/>
      <c r="F27" s="172"/>
      <c r="G27" s="172"/>
      <c r="H27" s="170">
        <f>SUM(C27:G27)</f>
        <v>0</v>
      </c>
      <c r="I27" s="483"/>
      <c r="J27" s="170"/>
      <c r="K27" s="170"/>
      <c r="L27" s="170"/>
      <c r="M27" s="170">
        <f>SUM(I27:L27)</f>
        <v>0</v>
      </c>
      <c r="N27" s="480">
        <f>H27-M27</f>
        <v>0</v>
      </c>
      <c r="O27" s="7"/>
      <c r="P27" s="4"/>
      <c r="Q27" s="4"/>
    </row>
    <row r="28" spans="1:17" ht="22.5" customHeight="1">
      <c r="A28" s="54"/>
      <c r="B28" s="37" t="s">
        <v>197</v>
      </c>
      <c r="C28" s="168"/>
      <c r="D28" s="168"/>
      <c r="E28" s="168"/>
      <c r="F28" s="168"/>
      <c r="G28" s="168"/>
      <c r="H28" s="170">
        <f>SUM(C28:G28)</f>
        <v>0</v>
      </c>
      <c r="I28" s="479"/>
      <c r="J28" s="170"/>
      <c r="K28" s="170"/>
      <c r="L28" s="170"/>
      <c r="M28" s="170">
        <f>SUM(I28:L28)</f>
        <v>0</v>
      </c>
      <c r="N28" s="480">
        <f>H28-M28</f>
        <v>0</v>
      </c>
      <c r="O28" s="7"/>
      <c r="P28" s="4"/>
      <c r="Q28" s="4"/>
    </row>
    <row r="29" spans="1:17" ht="22.5" customHeight="1">
      <c r="A29" s="54"/>
      <c r="B29" s="37" t="s">
        <v>198</v>
      </c>
      <c r="C29" s="168"/>
      <c r="D29" s="168"/>
      <c r="E29" s="168"/>
      <c r="F29" s="168"/>
      <c r="G29" s="168"/>
      <c r="H29" s="170">
        <f>SUM(C29:G29)</f>
        <v>0</v>
      </c>
      <c r="I29" s="479"/>
      <c r="J29" s="170"/>
      <c r="K29" s="170"/>
      <c r="L29" s="170"/>
      <c r="M29" s="170">
        <f>SUM(I29:L29)</f>
        <v>0</v>
      </c>
      <c r="N29" s="480">
        <f>H29-M29</f>
        <v>0</v>
      </c>
      <c r="O29" s="7"/>
      <c r="P29" s="4"/>
      <c r="Q29" s="4"/>
    </row>
    <row r="30" spans="1:17" ht="22.5" customHeight="1">
      <c r="A30" s="54"/>
      <c r="B30" s="20" t="s">
        <v>192</v>
      </c>
      <c r="C30" s="77">
        <f aca="true" t="shared" si="2" ref="C30:M30">SUM(C26:C29)</f>
        <v>0</v>
      </c>
      <c r="D30" s="77">
        <f t="shared" si="2"/>
        <v>0</v>
      </c>
      <c r="E30" s="77">
        <f t="shared" si="2"/>
        <v>0</v>
      </c>
      <c r="F30" s="77">
        <f t="shared" si="2"/>
        <v>0</v>
      </c>
      <c r="G30" s="77">
        <f t="shared" si="2"/>
        <v>0</v>
      </c>
      <c r="H30" s="77">
        <f t="shared" si="2"/>
        <v>0</v>
      </c>
      <c r="I30" s="481">
        <f t="shared" si="2"/>
        <v>0</v>
      </c>
      <c r="J30" s="77">
        <f t="shared" si="2"/>
        <v>0</v>
      </c>
      <c r="K30" s="77">
        <f t="shared" si="2"/>
        <v>0</v>
      </c>
      <c r="L30" s="77">
        <f t="shared" si="2"/>
        <v>0</v>
      </c>
      <c r="M30" s="77">
        <f t="shared" si="2"/>
        <v>0</v>
      </c>
      <c r="N30" s="482">
        <f>H30-M30</f>
        <v>0</v>
      </c>
      <c r="O30" s="7"/>
      <c r="P30" s="4"/>
      <c r="Q30" s="4"/>
    </row>
    <row r="31" spans="1:17" ht="22.5" customHeight="1">
      <c r="A31" s="1251"/>
      <c r="B31" s="1252"/>
      <c r="C31" s="1243"/>
      <c r="D31" s="1243"/>
      <c r="E31" s="1243"/>
      <c r="F31" s="1243"/>
      <c r="G31" s="1243"/>
      <c r="H31" s="1247"/>
      <c r="I31" s="1253"/>
      <c r="J31" s="1247"/>
      <c r="K31" s="1247"/>
      <c r="L31" s="1247"/>
      <c r="M31" s="1247"/>
      <c r="N31" s="1254"/>
      <c r="O31" s="7"/>
      <c r="P31" s="4"/>
      <c r="Q31" s="4"/>
    </row>
    <row r="32" spans="1:18" ht="39" customHeight="1" thickBot="1">
      <c r="A32" s="1886" t="s">
        <v>424</v>
      </c>
      <c r="B32" s="1887"/>
      <c r="C32" s="1234">
        <f>+C18+C24+C30</f>
        <v>0</v>
      </c>
      <c r="D32" s="1234">
        <f aca="true" t="shared" si="3" ref="D32:N32">+D18+D24+D30</f>
        <v>0</v>
      </c>
      <c r="E32" s="1234">
        <f t="shared" si="3"/>
        <v>0</v>
      </c>
      <c r="F32" s="1234">
        <f t="shared" si="3"/>
        <v>0</v>
      </c>
      <c r="G32" s="1234">
        <f t="shared" si="3"/>
        <v>0</v>
      </c>
      <c r="H32" s="1234">
        <f t="shared" si="3"/>
        <v>0</v>
      </c>
      <c r="I32" s="1235">
        <f t="shared" si="3"/>
        <v>0</v>
      </c>
      <c r="J32" s="1234">
        <f t="shared" si="3"/>
        <v>0</v>
      </c>
      <c r="K32" s="1234">
        <f t="shared" si="3"/>
        <v>0</v>
      </c>
      <c r="L32" s="1234">
        <f t="shared" si="3"/>
        <v>0</v>
      </c>
      <c r="M32" s="1234">
        <f t="shared" si="3"/>
        <v>0</v>
      </c>
      <c r="N32" s="1250">
        <f t="shared" si="3"/>
        <v>0</v>
      </c>
      <c r="Q32" s="231">
        <f>CC5A_T1-CC1_T2</f>
        <v>0</v>
      </c>
      <c r="R32" s="198" t="s">
        <v>210</v>
      </c>
    </row>
    <row r="33" spans="1:18" ht="24" customHeight="1" thickTop="1">
      <c r="A33" s="322"/>
      <c r="B33" s="322"/>
      <c r="C33" s="322"/>
      <c r="D33" s="322"/>
      <c r="E33" s="322"/>
      <c r="F33" s="322"/>
      <c r="G33" s="322"/>
      <c r="H33" s="322"/>
      <c r="I33" s="322"/>
      <c r="J33" s="322"/>
      <c r="K33" s="322"/>
      <c r="L33" s="322"/>
      <c r="M33" s="7"/>
      <c r="N33" s="7"/>
      <c r="O33" s="4"/>
      <c r="Q33" s="231">
        <f>+CC5a_T3+CC5_T13-CC3_T4</f>
        <v>0</v>
      </c>
      <c r="R33" s="198" t="s">
        <v>880</v>
      </c>
    </row>
    <row r="34" spans="1:17" ht="24" customHeight="1">
      <c r="A34" s="7"/>
      <c r="B34" s="7"/>
      <c r="C34" s="7"/>
      <c r="D34" s="7"/>
      <c r="E34" s="7"/>
      <c r="F34" s="7"/>
      <c r="G34" s="7"/>
      <c r="H34" s="7"/>
      <c r="I34" s="7"/>
      <c r="J34" s="7"/>
      <c r="K34" s="7"/>
      <c r="L34" s="7"/>
      <c r="M34" s="7"/>
      <c r="N34" s="7"/>
      <c r="O34" s="4"/>
      <c r="P34" s="4"/>
      <c r="Q34" s="4"/>
    </row>
    <row r="35" spans="1:17" ht="24" customHeight="1">
      <c r="A35" s="153" t="s">
        <v>902</v>
      </c>
      <c r="B35" s="71"/>
      <c r="C35" s="71"/>
      <c r="D35" s="71"/>
      <c r="E35" s="71"/>
      <c r="F35" s="71"/>
      <c r="G35" s="71"/>
      <c r="H35" s="71"/>
      <c r="I35" s="43"/>
      <c r="J35" s="43"/>
      <c r="K35" s="43"/>
      <c r="L35" s="43"/>
      <c r="M35" s="1213"/>
      <c r="N35" s="43"/>
      <c r="O35" s="634"/>
      <c r="P35" s="4"/>
      <c r="Q35" s="4"/>
    </row>
    <row r="36" spans="1:17" ht="12" customHeight="1">
      <c r="A36" s="36"/>
      <c r="B36" s="6"/>
      <c r="C36" s="9"/>
      <c r="D36" s="10"/>
      <c r="E36" s="1214"/>
      <c r="F36" s="16"/>
      <c r="G36" s="216"/>
      <c r="H36" s="216"/>
      <c r="I36" s="214"/>
      <c r="J36" s="19"/>
      <c r="K36" s="7"/>
      <c r="L36" s="7"/>
      <c r="M36" s="7"/>
      <c r="N36" s="7"/>
      <c r="O36" s="635"/>
      <c r="P36" s="4"/>
      <c r="Q36" s="4"/>
    </row>
    <row r="37" spans="1:17" ht="22.5" customHeight="1">
      <c r="A37" s="36"/>
      <c r="B37" s="6"/>
      <c r="C37" s="7"/>
      <c r="D37" s="125"/>
      <c r="E37" s="1215"/>
      <c r="F37" s="1869" t="s">
        <v>225</v>
      </c>
      <c r="G37" s="1870"/>
      <c r="H37" s="1871"/>
      <c r="I37" s="1872" t="s">
        <v>1106</v>
      </c>
      <c r="J37" s="1873"/>
      <c r="K37" s="1873"/>
      <c r="L37" s="1873"/>
      <c r="M37" s="1873"/>
      <c r="N37" s="1873"/>
      <c r="O37" s="1874"/>
      <c r="P37" s="4"/>
      <c r="Q37" s="4"/>
    </row>
    <row r="38" spans="1:17" ht="108">
      <c r="A38" s="326" t="s">
        <v>217</v>
      </c>
      <c r="B38" s="235"/>
      <c r="C38" s="164" t="s">
        <v>221</v>
      </c>
      <c r="D38" s="164" t="s">
        <v>223</v>
      </c>
      <c r="E38" s="805" t="s">
        <v>716</v>
      </c>
      <c r="F38" s="1216" t="s">
        <v>895</v>
      </c>
      <c r="G38" s="1217" t="s">
        <v>718</v>
      </c>
      <c r="H38" s="1218" t="s">
        <v>719</v>
      </c>
      <c r="I38" s="1054"/>
      <c r="J38" s="1055" t="s">
        <v>227</v>
      </c>
      <c r="K38" s="1056" t="s">
        <v>228</v>
      </c>
      <c r="L38" s="1056" t="s">
        <v>229</v>
      </c>
      <c r="M38" s="1056" t="s">
        <v>230</v>
      </c>
      <c r="N38" s="1056" t="s">
        <v>231</v>
      </c>
      <c r="O38" s="1057" t="s">
        <v>233</v>
      </c>
      <c r="P38" s="4"/>
      <c r="Q38" s="4"/>
    </row>
    <row r="39" spans="1:17" ht="22.5" customHeight="1">
      <c r="A39" s="39" t="s">
        <v>218</v>
      </c>
      <c r="B39" s="71"/>
      <c r="C39" s="70"/>
      <c r="D39" s="70"/>
      <c r="E39" s="70"/>
      <c r="F39" s="218"/>
      <c r="G39" s="226"/>
      <c r="H39" s="405"/>
      <c r="I39" s="418"/>
      <c r="J39" s="409"/>
      <c r="K39" s="70"/>
      <c r="L39" s="70"/>
      <c r="M39" s="237"/>
      <c r="N39" s="237"/>
      <c r="O39" s="630"/>
      <c r="P39" s="4"/>
      <c r="Q39" s="4"/>
    </row>
    <row r="40" spans="1:17" ht="22.5" customHeight="1">
      <c r="A40" s="933" t="s">
        <v>932</v>
      </c>
      <c r="B40" s="934"/>
      <c r="C40" s="70"/>
      <c r="D40" s="70"/>
      <c r="E40" s="70"/>
      <c r="F40" s="218"/>
      <c r="G40" s="226"/>
      <c r="H40" s="405"/>
      <c r="I40" s="418"/>
      <c r="J40" s="409"/>
      <c r="K40" s="70"/>
      <c r="L40" s="70"/>
      <c r="M40" s="237"/>
      <c r="N40" s="237"/>
      <c r="O40" s="630"/>
      <c r="P40" s="4"/>
      <c r="Q40" s="4"/>
    </row>
    <row r="41" spans="1:18" ht="24" customHeight="1">
      <c r="A41" s="294"/>
      <c r="B41" s="6"/>
      <c r="C41" s="600"/>
      <c r="D41" s="238"/>
      <c r="E41" s="239"/>
      <c r="F41" s="221"/>
      <c r="G41" s="191"/>
      <c r="H41" s="406">
        <f>SUM(F41-G41)</f>
        <v>0</v>
      </c>
      <c r="I41" s="417" t="s">
        <v>432</v>
      </c>
      <c r="J41" s="410"/>
      <c r="K41" s="169"/>
      <c r="L41" s="169"/>
      <c r="M41" s="240"/>
      <c r="N41" s="240"/>
      <c r="O41" s="631"/>
      <c r="Q41" s="231">
        <f>F41-(SUM(J41:O41))</f>
        <v>0</v>
      </c>
      <c r="R41" s="1" t="s">
        <v>873</v>
      </c>
    </row>
    <row r="42" spans="1:18" ht="22.5" customHeight="1">
      <c r="A42" s="241"/>
      <c r="B42" s="228"/>
      <c r="C42" s="601"/>
      <c r="D42" s="191"/>
      <c r="E42" s="191"/>
      <c r="F42" s="221"/>
      <c r="G42" s="238"/>
      <c r="H42" s="406"/>
      <c r="I42" s="417" t="s">
        <v>433</v>
      </c>
      <c r="J42" s="410"/>
      <c r="K42" s="169"/>
      <c r="L42" s="169"/>
      <c r="M42" s="240"/>
      <c r="N42" s="240"/>
      <c r="O42" s="631"/>
      <c r="Q42" s="231">
        <f>G41-(SUM(J42:O42))</f>
        <v>0</v>
      </c>
      <c r="R42" s="1" t="s">
        <v>873</v>
      </c>
    </row>
    <row r="43" spans="1:18" ht="22.5" customHeight="1">
      <c r="A43" s="932"/>
      <c r="B43" s="228"/>
      <c r="C43" s="601"/>
      <c r="D43" s="191"/>
      <c r="E43" s="191"/>
      <c r="F43" s="221"/>
      <c r="G43" s="242"/>
      <c r="H43" s="406"/>
      <c r="I43" s="420" t="s">
        <v>436</v>
      </c>
      <c r="J43" s="422">
        <f aca="true" t="shared" si="4" ref="J43:O43">J41-J42</f>
        <v>0</v>
      </c>
      <c r="K43" s="422">
        <f t="shared" si="4"/>
        <v>0</v>
      </c>
      <c r="L43" s="422">
        <f t="shared" si="4"/>
        <v>0</v>
      </c>
      <c r="M43" s="422">
        <f t="shared" si="4"/>
        <v>0</v>
      </c>
      <c r="N43" s="422">
        <f t="shared" si="4"/>
        <v>0</v>
      </c>
      <c r="O43" s="632">
        <f t="shared" si="4"/>
        <v>0</v>
      </c>
      <c r="Q43" s="7"/>
      <c r="R43" s="4"/>
    </row>
    <row r="44" spans="1:18" ht="22.5" customHeight="1">
      <c r="A44" s="165" t="s">
        <v>929</v>
      </c>
      <c r="B44" s="228"/>
      <c r="C44" s="935"/>
      <c r="D44" s="936"/>
      <c r="E44" s="936"/>
      <c r="F44" s="937"/>
      <c r="G44" s="936"/>
      <c r="H44" s="938"/>
      <c r="I44" s="939"/>
      <c r="J44" s="940"/>
      <c r="K44" s="936"/>
      <c r="L44" s="936"/>
      <c r="M44" s="941"/>
      <c r="N44" s="941"/>
      <c r="O44" s="942"/>
      <c r="Q44" s="7"/>
      <c r="R44" s="4"/>
    </row>
    <row r="45" spans="1:18" ht="22.5" customHeight="1">
      <c r="A45" s="241"/>
      <c r="B45" s="228"/>
      <c r="C45" s="601"/>
      <c r="D45" s="191"/>
      <c r="E45" s="191"/>
      <c r="F45" s="221"/>
      <c r="G45" s="191"/>
      <c r="H45" s="406">
        <f>SUM(F45-G45)</f>
        <v>0</v>
      </c>
      <c r="I45" s="417" t="s">
        <v>432</v>
      </c>
      <c r="J45" s="410"/>
      <c r="K45" s="169"/>
      <c r="L45" s="169"/>
      <c r="M45" s="240"/>
      <c r="N45" s="240"/>
      <c r="O45" s="631"/>
      <c r="Q45" s="231">
        <f>F45-(SUM(J45:O45))</f>
        <v>0</v>
      </c>
      <c r="R45" s="1" t="s">
        <v>873</v>
      </c>
    </row>
    <row r="46" spans="1:18" ht="22.5" customHeight="1">
      <c r="A46" s="241"/>
      <c r="B46" s="228"/>
      <c r="C46" s="601"/>
      <c r="D46" s="191"/>
      <c r="E46" s="191"/>
      <c r="F46" s="221"/>
      <c r="G46" s="191"/>
      <c r="H46" s="406"/>
      <c r="I46" s="417" t="s">
        <v>434</v>
      </c>
      <c r="J46" s="410"/>
      <c r="K46" s="169"/>
      <c r="L46" s="169"/>
      <c r="M46" s="240"/>
      <c r="N46" s="240"/>
      <c r="O46" s="631"/>
      <c r="Q46" s="231">
        <f>G45-(SUM(J46:O46))</f>
        <v>0</v>
      </c>
      <c r="R46" s="1" t="s">
        <v>873</v>
      </c>
    </row>
    <row r="47" spans="1:18" ht="22.5" customHeight="1">
      <c r="A47" s="932"/>
      <c r="B47" s="228"/>
      <c r="C47" s="601"/>
      <c r="D47" s="191"/>
      <c r="E47" s="191"/>
      <c r="F47" s="221"/>
      <c r="G47" s="191"/>
      <c r="H47" s="406"/>
      <c r="I47" s="420" t="s">
        <v>437</v>
      </c>
      <c r="J47" s="422">
        <f aca="true" t="shared" si="5" ref="J47:O47">J45-J46</f>
        <v>0</v>
      </c>
      <c r="K47" s="422">
        <f t="shared" si="5"/>
        <v>0</v>
      </c>
      <c r="L47" s="422">
        <f t="shared" si="5"/>
        <v>0</v>
      </c>
      <c r="M47" s="422">
        <f t="shared" si="5"/>
        <v>0</v>
      </c>
      <c r="N47" s="422">
        <f t="shared" si="5"/>
        <v>0</v>
      </c>
      <c r="O47" s="632">
        <f t="shared" si="5"/>
        <v>0</v>
      </c>
      <c r="Q47" s="7"/>
      <c r="R47" s="4"/>
    </row>
    <row r="48" spans="1:18" ht="22.5" customHeight="1">
      <c r="A48" s="165" t="s">
        <v>216</v>
      </c>
      <c r="B48" s="228"/>
      <c r="C48" s="943"/>
      <c r="D48" s="944"/>
      <c r="E48" s="944"/>
      <c r="F48" s="945"/>
      <c r="G48" s="944"/>
      <c r="H48" s="938"/>
      <c r="I48" s="939"/>
      <c r="J48" s="946"/>
      <c r="K48" s="946"/>
      <c r="L48" s="946"/>
      <c r="M48" s="946"/>
      <c r="N48" s="946"/>
      <c r="O48" s="947"/>
      <c r="Q48" s="7"/>
      <c r="R48" s="4"/>
    </row>
    <row r="49" spans="1:18" ht="22.5" customHeight="1">
      <c r="A49" s="241"/>
      <c r="B49" s="228"/>
      <c r="C49" s="601"/>
      <c r="D49" s="191"/>
      <c r="E49" s="191"/>
      <c r="F49" s="221"/>
      <c r="G49" s="191"/>
      <c r="H49" s="406">
        <f>SUM(F49-G49)</f>
        <v>0</v>
      </c>
      <c r="I49" s="417" t="s">
        <v>432</v>
      </c>
      <c r="J49" s="410"/>
      <c r="K49" s="169"/>
      <c r="L49" s="169"/>
      <c r="M49" s="240"/>
      <c r="N49" s="240"/>
      <c r="O49" s="631"/>
      <c r="Q49" s="231">
        <f>F49-(SUM(J49:O49))</f>
        <v>0</v>
      </c>
      <c r="R49" s="1" t="s">
        <v>873</v>
      </c>
    </row>
    <row r="50" spans="1:18" ht="22.5" customHeight="1">
      <c r="A50" s="241"/>
      <c r="B50" s="228"/>
      <c r="C50" s="603"/>
      <c r="D50" s="171"/>
      <c r="E50" s="238"/>
      <c r="F50" s="220"/>
      <c r="G50" s="238"/>
      <c r="H50" s="406"/>
      <c r="I50" s="417" t="s">
        <v>434</v>
      </c>
      <c r="J50" s="410"/>
      <c r="K50" s="169"/>
      <c r="L50" s="169"/>
      <c r="M50" s="240"/>
      <c r="N50" s="240"/>
      <c r="O50" s="631"/>
      <c r="Q50" s="231">
        <f>G49-(SUM(J50:O50))</f>
        <v>0</v>
      </c>
      <c r="R50" s="1" t="s">
        <v>873</v>
      </c>
    </row>
    <row r="51" spans="1:18" ht="22.5" customHeight="1">
      <c r="A51" s="241"/>
      <c r="B51" s="228"/>
      <c r="C51" s="602"/>
      <c r="D51" s="243"/>
      <c r="E51" s="243"/>
      <c r="F51" s="244"/>
      <c r="G51" s="243"/>
      <c r="H51" s="406"/>
      <c r="I51" s="420" t="s">
        <v>437</v>
      </c>
      <c r="J51" s="422">
        <f aca="true" t="shared" si="6" ref="J51:O51">J49-J50</f>
        <v>0</v>
      </c>
      <c r="K51" s="422">
        <f t="shared" si="6"/>
        <v>0</v>
      </c>
      <c r="L51" s="422">
        <f t="shared" si="6"/>
        <v>0</v>
      </c>
      <c r="M51" s="422">
        <f t="shared" si="6"/>
        <v>0</v>
      </c>
      <c r="N51" s="422">
        <f t="shared" si="6"/>
        <v>0</v>
      </c>
      <c r="O51" s="632">
        <f t="shared" si="6"/>
        <v>0</v>
      </c>
      <c r="Q51" s="7"/>
      <c r="R51" s="4"/>
    </row>
    <row r="52" spans="1:18" ht="22.5" customHeight="1">
      <c r="A52" s="245" t="s">
        <v>219</v>
      </c>
      <c r="B52" s="228"/>
      <c r="C52" s="935"/>
      <c r="D52" s="936"/>
      <c r="E52" s="936"/>
      <c r="F52" s="937"/>
      <c r="G52" s="936"/>
      <c r="H52" s="938"/>
      <c r="I52" s="939"/>
      <c r="J52" s="948"/>
      <c r="K52" s="949"/>
      <c r="L52" s="949"/>
      <c r="M52" s="941"/>
      <c r="N52" s="941"/>
      <c r="O52" s="942"/>
      <c r="Q52" s="7"/>
      <c r="R52" s="4"/>
    </row>
    <row r="53" spans="1:18" ht="22.5" customHeight="1">
      <c r="A53" s="245"/>
      <c r="B53" s="18"/>
      <c r="C53" s="601"/>
      <c r="D53" s="191"/>
      <c r="E53" s="246"/>
      <c r="F53" s="221"/>
      <c r="G53" s="191"/>
      <c r="H53" s="406">
        <f>SUM(F53-G53)</f>
        <v>0</v>
      </c>
      <c r="I53" s="417" t="s">
        <v>432</v>
      </c>
      <c r="J53" s="410"/>
      <c r="K53" s="191"/>
      <c r="L53" s="191"/>
      <c r="M53" s="191"/>
      <c r="N53" s="191"/>
      <c r="O53" s="631"/>
      <c r="Q53" s="231">
        <f>F53-(SUM(J53:O53))</f>
        <v>0</v>
      </c>
      <c r="R53" s="1" t="s">
        <v>873</v>
      </c>
    </row>
    <row r="54" spans="1:18" ht="22.5" customHeight="1">
      <c r="A54" s="241"/>
      <c r="B54" s="228"/>
      <c r="C54" s="601"/>
      <c r="D54" s="191"/>
      <c r="E54" s="239"/>
      <c r="F54" s="221"/>
      <c r="G54" s="191"/>
      <c r="H54" s="406"/>
      <c r="I54" s="419" t="s">
        <v>433</v>
      </c>
      <c r="J54" s="410"/>
      <c r="K54" s="169"/>
      <c r="L54" s="169"/>
      <c r="M54" s="240"/>
      <c r="N54" s="240"/>
      <c r="O54" s="631"/>
      <c r="Q54" s="231">
        <f>G53-(SUM(J54:O54))</f>
        <v>0</v>
      </c>
      <c r="R54" s="1" t="s">
        <v>873</v>
      </c>
    </row>
    <row r="55" spans="1:18" ht="22.5" customHeight="1">
      <c r="A55" s="241"/>
      <c r="B55" s="228"/>
      <c r="C55" s="604"/>
      <c r="D55" s="229"/>
      <c r="E55" s="229"/>
      <c r="F55" s="221"/>
      <c r="G55" s="229"/>
      <c r="H55" s="406"/>
      <c r="I55" s="420" t="s">
        <v>437</v>
      </c>
      <c r="J55" s="422">
        <f aca="true" t="shared" si="7" ref="J55:O55">J53-J54</f>
        <v>0</v>
      </c>
      <c r="K55" s="422">
        <f t="shared" si="7"/>
        <v>0</v>
      </c>
      <c r="L55" s="422">
        <f t="shared" si="7"/>
        <v>0</v>
      </c>
      <c r="M55" s="422">
        <f t="shared" si="7"/>
        <v>0</v>
      </c>
      <c r="N55" s="422">
        <f t="shared" si="7"/>
        <v>0</v>
      </c>
      <c r="O55" s="632">
        <f t="shared" si="7"/>
        <v>0</v>
      </c>
      <c r="Q55" s="4"/>
      <c r="R55" s="4"/>
    </row>
    <row r="56" spans="1:18" ht="22.5" customHeight="1">
      <c r="A56" s="1240"/>
      <c r="B56" s="1241"/>
      <c r="C56" s="1242"/>
      <c r="D56" s="1243"/>
      <c r="E56" s="1243"/>
      <c r="F56" s="1244"/>
      <c r="G56" s="1243"/>
      <c r="H56" s="1245"/>
      <c r="I56" s="957"/>
      <c r="J56" s="1246"/>
      <c r="K56" s="1247"/>
      <c r="L56" s="1247"/>
      <c r="M56" s="1248"/>
      <c r="N56" s="1248"/>
      <c r="O56" s="1249"/>
      <c r="Q56" s="4"/>
      <c r="R56" s="4"/>
    </row>
    <row r="57" spans="1:18" ht="61.5" customHeight="1" thickBot="1">
      <c r="A57" s="1888" t="s">
        <v>717</v>
      </c>
      <c r="B57" s="1889"/>
      <c r="C57" s="1234"/>
      <c r="D57" s="1234"/>
      <c r="E57" s="1234"/>
      <c r="F57" s="1235">
        <f>SUM(F41:F56)</f>
        <v>0</v>
      </c>
      <c r="G57" s="1236">
        <f>SUM(G41:G56)</f>
        <v>0</v>
      </c>
      <c r="H57" s="1237">
        <f>SUM(H41:H56)</f>
        <v>0</v>
      </c>
      <c r="I57" s="1238"/>
      <c r="J57" s="1129">
        <f aca="true" t="shared" si="8" ref="J57:O57">J41+J45+J49+J53</f>
        <v>0</v>
      </c>
      <c r="K57" s="1234">
        <f t="shared" si="8"/>
        <v>0</v>
      </c>
      <c r="L57" s="1234">
        <f t="shared" si="8"/>
        <v>0</v>
      </c>
      <c r="M57" s="1234">
        <f t="shared" si="8"/>
        <v>0</v>
      </c>
      <c r="N57" s="1239">
        <f t="shared" si="8"/>
        <v>0</v>
      </c>
      <c r="O57" s="1239">
        <f t="shared" si="8"/>
        <v>0</v>
      </c>
      <c r="Q57" s="231">
        <f>CC5A_T2-CC2_T1</f>
        <v>0</v>
      </c>
      <c r="R57" s="198" t="s">
        <v>234</v>
      </c>
    </row>
    <row r="58" spans="1:18" ht="24.75" thickBot="1" thickTop="1">
      <c r="A58" s="1128"/>
      <c r="B58" s="1128"/>
      <c r="C58" s="1129"/>
      <c r="D58" s="1129"/>
      <c r="E58" s="1129"/>
      <c r="F58" s="1129"/>
      <c r="G58" s="647"/>
      <c r="H58" s="1129"/>
      <c r="I58" s="1129"/>
      <c r="J58" s="1129"/>
      <c r="K58" s="1129"/>
      <c r="L58" s="1129"/>
      <c r="M58" s="1129"/>
      <c r="N58" s="647"/>
      <c r="O58" s="647"/>
      <c r="Q58" s="231"/>
      <c r="R58" s="198"/>
    </row>
    <row r="59" spans="1:17" ht="24" customHeight="1" thickBot="1" thickTop="1">
      <c r="A59" s="322"/>
      <c r="B59" s="322"/>
      <c r="C59" s="322"/>
      <c r="D59" s="322"/>
      <c r="E59" s="322"/>
      <c r="F59" s="322"/>
      <c r="G59" s="322"/>
      <c r="H59" s="322"/>
      <c r="I59" s="322"/>
      <c r="J59" s="322"/>
      <c r="K59" s="322"/>
      <c r="L59" s="322"/>
      <c r="M59" s="322"/>
      <c r="N59" s="7"/>
      <c r="O59" s="7"/>
      <c r="P59" s="4"/>
      <c r="Q59" s="4"/>
    </row>
    <row r="60" spans="1:17" ht="24" customHeight="1" thickBot="1">
      <c r="A60" s="137" t="s">
        <v>220</v>
      </c>
      <c r="B60" s="7"/>
      <c r="C60" s="248"/>
      <c r="D60" s="956"/>
      <c r="E60" s="322"/>
      <c r="F60" s="1058"/>
      <c r="G60" s="7"/>
      <c r="H60" s="73"/>
      <c r="I60" s="7"/>
      <c r="J60" s="7"/>
      <c r="K60" s="7"/>
      <c r="L60" s="7"/>
      <c r="M60" s="7"/>
      <c r="N60" s="7"/>
      <c r="O60" s="7"/>
      <c r="P60" s="4"/>
      <c r="Q60" s="4"/>
    </row>
    <row r="61" spans="1:17" ht="18">
      <c r="A61" s="14"/>
      <c r="B61" s="7"/>
      <c r="C61" s="7"/>
      <c r="D61" s="322"/>
      <c r="E61" s="7"/>
      <c r="F61" s="7"/>
      <c r="G61" s="7"/>
      <c r="H61" s="7"/>
      <c r="I61" s="7"/>
      <c r="J61" s="7"/>
      <c r="K61" s="7"/>
      <c r="L61" s="7"/>
      <c r="M61" s="7"/>
      <c r="N61" s="7"/>
      <c r="O61" s="7"/>
      <c r="P61" s="4"/>
      <c r="Q61" s="4"/>
    </row>
    <row r="62" spans="1:17" ht="23.25">
      <c r="A62" s="1432" t="s">
        <v>1072</v>
      </c>
      <c r="B62" s="1429"/>
      <c r="C62" s="1430"/>
      <c r="D62" s="1431"/>
      <c r="E62" s="1431"/>
      <c r="F62" s="1431"/>
      <c r="G62" s="1086"/>
      <c r="H62" s="1085"/>
      <c r="I62" s="1087"/>
      <c r="J62" s="1087"/>
      <c r="K62" s="1087"/>
      <c r="L62" s="1085"/>
      <c r="M62" s="445"/>
      <c r="N62" s="445"/>
      <c r="O62" s="1088"/>
      <c r="P62" s="4"/>
      <c r="Q62" s="4"/>
    </row>
    <row r="63" spans="1:17" ht="15" customHeight="1">
      <c r="A63" s="1079"/>
      <c r="B63" s="1080"/>
      <c r="C63" s="1080"/>
      <c r="D63" s="1080"/>
      <c r="E63" s="1080"/>
      <c r="F63" s="1080"/>
      <c r="G63" s="1080"/>
      <c r="H63" s="1080"/>
      <c r="I63" s="1080"/>
      <c r="J63" s="1080"/>
      <c r="K63" s="1080"/>
      <c r="L63" s="1080"/>
      <c r="M63" s="1080"/>
      <c r="N63" s="465"/>
      <c r="O63" s="423"/>
      <c r="P63" s="4"/>
      <c r="Q63" s="4"/>
    </row>
    <row r="64" spans="1:17" ht="15" customHeight="1">
      <c r="A64" s="1079"/>
      <c r="B64" s="1080"/>
      <c r="C64" s="1080"/>
      <c r="D64" s="1080"/>
      <c r="E64" s="1080"/>
      <c r="F64" s="1080"/>
      <c r="G64" s="1080"/>
      <c r="H64" s="1080"/>
      <c r="I64" s="1080"/>
      <c r="J64" s="1080"/>
      <c r="K64" s="1080"/>
      <c r="L64" s="1080"/>
      <c r="M64" s="1080"/>
      <c r="N64" s="465"/>
      <c r="O64" s="423"/>
      <c r="P64" s="4"/>
      <c r="Q64" s="4"/>
    </row>
    <row r="65" spans="1:17" ht="31.5" customHeight="1">
      <c r="A65" s="1082"/>
      <c r="B65" s="1083"/>
      <c r="C65" s="1083"/>
      <c r="D65" s="1083"/>
      <c r="E65" s="1083"/>
      <c r="F65" s="1083"/>
      <c r="G65" s="1083"/>
      <c r="H65" s="1083"/>
      <c r="I65" s="1083"/>
      <c r="J65" s="1083"/>
      <c r="K65" s="1083"/>
      <c r="L65" s="1083"/>
      <c r="M65" s="1083"/>
      <c r="N65" s="1219"/>
      <c r="O65" s="1166"/>
      <c r="P65" s="4"/>
      <c r="Q65" s="4"/>
    </row>
    <row r="66" spans="1:17" ht="15" customHeight="1">
      <c r="A66" s="322"/>
      <c r="B66" s="322"/>
      <c r="C66" s="322"/>
      <c r="D66" s="322"/>
      <c r="E66" s="322"/>
      <c r="F66" s="322"/>
      <c r="G66" s="322"/>
      <c r="H66" s="322"/>
      <c r="I66" s="322"/>
      <c r="J66" s="322"/>
      <c r="K66" s="322"/>
      <c r="L66" s="322"/>
      <c r="M66" s="322"/>
      <c r="N66" s="7"/>
      <c r="O66" s="7"/>
      <c r="P66" s="4"/>
      <c r="Q66" s="4"/>
    </row>
    <row r="67" spans="1:17" ht="23.25">
      <c r="A67" s="1402" t="s">
        <v>1073</v>
      </c>
      <c r="B67" s="1433"/>
      <c r="C67" s="1433"/>
      <c r="D67" s="1433"/>
      <c r="E67" s="1433"/>
      <c r="F67" s="1433"/>
      <c r="G67" s="1433"/>
      <c r="H67" s="322"/>
      <c r="I67" s="322"/>
      <c r="J67" s="322"/>
      <c r="K67" s="322"/>
      <c r="L67" s="322"/>
      <c r="M67" s="7"/>
      <c r="N67" s="7"/>
      <c r="O67" s="7"/>
      <c r="P67" s="4"/>
      <c r="Q67" s="4"/>
    </row>
    <row r="68" spans="1:17" ht="24" customHeight="1">
      <c r="A68" s="7"/>
      <c r="B68" s="7"/>
      <c r="C68" s="7"/>
      <c r="D68" s="7"/>
      <c r="E68" s="7"/>
      <c r="F68" s="7"/>
      <c r="G68" s="7"/>
      <c r="H68" s="7"/>
      <c r="I68" s="7"/>
      <c r="J68" s="7"/>
      <c r="K68" s="7"/>
      <c r="L68" s="7"/>
      <c r="M68" s="7"/>
      <c r="N68" s="7"/>
      <c r="O68" s="7"/>
      <c r="P68" s="4"/>
      <c r="Q68" s="4"/>
    </row>
    <row r="69" spans="1:17" ht="24" customHeight="1">
      <c r="A69" s="7"/>
      <c r="B69" s="7"/>
      <c r="C69" s="7"/>
      <c r="D69" s="7"/>
      <c r="E69" s="7"/>
      <c r="F69" s="7"/>
      <c r="G69" s="7"/>
      <c r="H69" s="7"/>
      <c r="I69" s="7"/>
      <c r="J69" s="7"/>
      <c r="K69" s="7"/>
      <c r="L69" s="7"/>
      <c r="M69" s="7"/>
      <c r="N69" s="7"/>
      <c r="O69" s="7"/>
      <c r="P69" s="4"/>
      <c r="Q69" s="4"/>
    </row>
    <row r="70" spans="1:17" ht="24" customHeight="1">
      <c r="A70" s="7"/>
      <c r="B70" s="7"/>
      <c r="C70" s="7"/>
      <c r="D70" s="7"/>
      <c r="E70" s="7"/>
      <c r="F70" s="7"/>
      <c r="G70" s="7"/>
      <c r="H70" s="7"/>
      <c r="I70" s="7"/>
      <c r="J70" s="7"/>
      <c r="K70" s="7"/>
      <c r="L70" s="7"/>
      <c r="M70" s="7"/>
      <c r="N70" s="7"/>
      <c r="O70" s="7"/>
      <c r="P70" s="4"/>
      <c r="Q70" s="4"/>
    </row>
    <row r="71" spans="1:17" ht="24" customHeight="1">
      <c r="A71" s="2"/>
      <c r="B71" s="2"/>
      <c r="C71" s="2"/>
      <c r="D71" s="2"/>
      <c r="E71" s="2"/>
      <c r="F71" s="2"/>
      <c r="G71" s="2"/>
      <c r="H71" s="2"/>
      <c r="I71" s="2"/>
      <c r="J71" s="7"/>
      <c r="K71" s="7"/>
      <c r="L71" s="7"/>
      <c r="M71" s="7"/>
      <c r="N71" s="4"/>
      <c r="O71" s="4"/>
      <c r="P71" s="4"/>
      <c r="Q71" s="4"/>
    </row>
    <row r="72" spans="1:17" ht="24" customHeight="1">
      <c r="A72" s="2"/>
      <c r="B72" s="2"/>
      <c r="C72" s="2"/>
      <c r="D72" s="2"/>
      <c r="E72" s="2"/>
      <c r="F72" s="2"/>
      <c r="G72" s="2"/>
      <c r="H72" s="2"/>
      <c r="I72" s="2"/>
      <c r="J72" s="7"/>
      <c r="K72" s="7"/>
      <c r="L72" s="7"/>
      <c r="M72" s="7"/>
      <c r="N72" s="4"/>
      <c r="O72" s="4"/>
      <c r="P72" s="4"/>
      <c r="Q72" s="4"/>
    </row>
    <row r="73" spans="1:17" ht="24" customHeight="1">
      <c r="A73" s="2"/>
      <c r="B73" s="2"/>
      <c r="C73" s="2"/>
      <c r="D73" s="2"/>
      <c r="E73" s="2"/>
      <c r="F73" s="2"/>
      <c r="G73" s="2"/>
      <c r="H73" s="2"/>
      <c r="I73" s="2"/>
      <c r="J73" s="7"/>
      <c r="K73" s="7"/>
      <c r="L73" s="7"/>
      <c r="M73" s="7"/>
      <c r="N73" s="4"/>
      <c r="O73" s="4"/>
      <c r="P73" s="4"/>
      <c r="Q73" s="4"/>
    </row>
    <row r="74" spans="1:17" ht="24" customHeight="1">
      <c r="A74" s="2"/>
      <c r="B74" s="2"/>
      <c r="C74" s="2"/>
      <c r="D74" s="2"/>
      <c r="E74" s="2"/>
      <c r="F74" s="2"/>
      <c r="G74" s="2"/>
      <c r="H74" s="2"/>
      <c r="I74" s="2"/>
      <c r="J74" s="7"/>
      <c r="K74" s="7"/>
      <c r="L74" s="7"/>
      <c r="M74" s="7"/>
      <c r="N74" s="4"/>
      <c r="O74" s="4"/>
      <c r="P74" s="4"/>
      <c r="Q74" s="4"/>
    </row>
    <row r="75" spans="1:17" ht="24" customHeight="1">
      <c r="A75" s="2"/>
      <c r="B75" s="2"/>
      <c r="C75" s="2"/>
      <c r="D75" s="2"/>
      <c r="E75" s="2"/>
      <c r="F75" s="2"/>
      <c r="G75" s="2"/>
      <c r="H75" s="2"/>
      <c r="I75" s="2"/>
      <c r="J75" s="7"/>
      <c r="K75" s="7"/>
      <c r="L75" s="7"/>
      <c r="M75" s="7"/>
      <c r="N75" s="4"/>
      <c r="O75" s="4"/>
      <c r="P75" s="4"/>
      <c r="Q75" s="4"/>
    </row>
    <row r="76" spans="1:17" ht="24" customHeight="1">
      <c r="A76" s="2"/>
      <c r="B76" s="2"/>
      <c r="C76" s="2"/>
      <c r="D76" s="2"/>
      <c r="E76" s="2"/>
      <c r="F76" s="2"/>
      <c r="G76" s="2"/>
      <c r="H76" s="2"/>
      <c r="I76" s="2"/>
      <c r="J76" s="7"/>
      <c r="K76" s="7"/>
      <c r="L76" s="7"/>
      <c r="M76" s="7"/>
      <c r="N76" s="4"/>
      <c r="O76" s="4"/>
      <c r="P76" s="4"/>
      <c r="Q76" s="4"/>
    </row>
    <row r="77" spans="1:17" ht="24" customHeight="1">
      <c r="A77" s="2"/>
      <c r="B77" s="2"/>
      <c r="C77" s="2"/>
      <c r="D77" s="2"/>
      <c r="E77" s="2"/>
      <c r="F77" s="2"/>
      <c r="G77" s="2"/>
      <c r="H77" s="2"/>
      <c r="I77" s="2"/>
      <c r="J77" s="7"/>
      <c r="K77" s="7"/>
      <c r="L77" s="7"/>
      <c r="M77" s="7"/>
      <c r="N77" s="4"/>
      <c r="O77" s="4"/>
      <c r="P77" s="4"/>
      <c r="Q77" s="4"/>
    </row>
    <row r="78" spans="1:17" ht="24" customHeight="1">
      <c r="A78" s="2"/>
      <c r="B78" s="2"/>
      <c r="C78" s="2"/>
      <c r="D78" s="2"/>
      <c r="E78" s="2"/>
      <c r="F78" s="2"/>
      <c r="G78" s="2"/>
      <c r="H78" s="2"/>
      <c r="I78" s="2"/>
      <c r="J78" s="7"/>
      <c r="K78" s="7"/>
      <c r="L78" s="7"/>
      <c r="M78" s="7"/>
      <c r="N78" s="4"/>
      <c r="O78" s="4"/>
      <c r="P78" s="4"/>
      <c r="Q78" s="4"/>
    </row>
    <row r="79" spans="1:17" ht="24" customHeight="1">
      <c r="A79" s="2"/>
      <c r="B79" s="2"/>
      <c r="C79" s="2"/>
      <c r="D79" s="2"/>
      <c r="E79" s="2"/>
      <c r="F79" s="2"/>
      <c r="G79" s="2"/>
      <c r="H79" s="2"/>
      <c r="I79" s="2"/>
      <c r="J79" s="7"/>
      <c r="K79" s="7"/>
      <c r="L79" s="7"/>
      <c r="M79" s="7"/>
      <c r="N79" s="4"/>
      <c r="O79" s="4"/>
      <c r="P79" s="4"/>
      <c r="Q79" s="4"/>
    </row>
    <row r="80" spans="1:17" ht="24" customHeight="1">
      <c r="A80" s="2"/>
      <c r="B80" s="2"/>
      <c r="C80" s="2"/>
      <c r="D80" s="2"/>
      <c r="E80" s="2"/>
      <c r="F80" s="2"/>
      <c r="G80" s="2"/>
      <c r="H80" s="2"/>
      <c r="I80" s="2"/>
      <c r="J80" s="7"/>
      <c r="K80" s="7"/>
      <c r="L80" s="7"/>
      <c r="M80" s="7"/>
      <c r="N80" s="4"/>
      <c r="O80" s="4"/>
      <c r="P80" s="4"/>
      <c r="Q80" s="4"/>
    </row>
    <row r="81" spans="1:17" ht="24" customHeight="1">
      <c r="A81" s="2"/>
      <c r="B81" s="2"/>
      <c r="C81" s="2"/>
      <c r="D81" s="2"/>
      <c r="E81" s="2"/>
      <c r="F81" s="2"/>
      <c r="G81" s="2"/>
      <c r="H81" s="2"/>
      <c r="I81" s="2"/>
      <c r="J81" s="7"/>
      <c r="K81" s="7"/>
      <c r="L81" s="7"/>
      <c r="M81" s="7"/>
      <c r="N81" s="4"/>
      <c r="O81" s="4"/>
      <c r="P81" s="4"/>
      <c r="Q81" s="4"/>
    </row>
    <row r="82" spans="1:17" ht="24" customHeight="1">
      <c r="A82" s="2"/>
      <c r="B82" s="2"/>
      <c r="C82" s="2"/>
      <c r="D82" s="2"/>
      <c r="E82" s="2"/>
      <c r="F82" s="2"/>
      <c r="G82" s="2"/>
      <c r="H82" s="2"/>
      <c r="I82" s="2"/>
      <c r="J82" s="7"/>
      <c r="K82" s="7"/>
      <c r="L82" s="7"/>
      <c r="M82" s="7"/>
      <c r="N82" s="4"/>
      <c r="O82" s="4"/>
      <c r="P82" s="4"/>
      <c r="Q82" s="4"/>
    </row>
    <row r="83" spans="1:17" ht="24" customHeight="1">
      <c r="A83" s="2"/>
      <c r="B83" s="2"/>
      <c r="C83" s="2"/>
      <c r="D83" s="2"/>
      <c r="E83" s="2"/>
      <c r="F83" s="2"/>
      <c r="G83" s="2"/>
      <c r="H83" s="2"/>
      <c r="I83" s="2"/>
      <c r="J83" s="7"/>
      <c r="K83" s="7"/>
      <c r="L83" s="7"/>
      <c r="M83" s="7"/>
      <c r="N83" s="4"/>
      <c r="O83" s="4"/>
      <c r="P83" s="4"/>
      <c r="Q83" s="4"/>
    </row>
    <row r="84" spans="1:17" ht="24" customHeight="1">
      <c r="A84" s="2"/>
      <c r="B84" s="2"/>
      <c r="C84" s="2"/>
      <c r="D84" s="2"/>
      <c r="E84" s="2"/>
      <c r="F84" s="2"/>
      <c r="G84" s="2"/>
      <c r="H84" s="2"/>
      <c r="I84" s="2"/>
      <c r="J84" s="7"/>
      <c r="K84" s="7"/>
      <c r="L84" s="7"/>
      <c r="M84" s="7"/>
      <c r="N84" s="4"/>
      <c r="O84" s="4"/>
      <c r="P84" s="4"/>
      <c r="Q84" s="4"/>
    </row>
    <row r="85" spans="1:17" ht="24" customHeight="1">
      <c r="A85" s="2"/>
      <c r="B85" s="2"/>
      <c r="C85" s="2"/>
      <c r="D85" s="2"/>
      <c r="E85" s="2"/>
      <c r="F85" s="2"/>
      <c r="G85" s="2"/>
      <c r="H85" s="2"/>
      <c r="I85" s="2"/>
      <c r="J85" s="7"/>
      <c r="K85" s="7"/>
      <c r="L85" s="7"/>
      <c r="M85" s="7"/>
      <c r="N85" s="4"/>
      <c r="O85" s="4"/>
      <c r="P85" s="4"/>
      <c r="Q85" s="4"/>
    </row>
    <row r="86" spans="1:17" ht="24" customHeight="1">
      <c r="A86" s="2"/>
      <c r="B86" s="2"/>
      <c r="C86" s="2"/>
      <c r="D86" s="2"/>
      <c r="E86" s="2"/>
      <c r="F86" s="2"/>
      <c r="G86" s="2"/>
      <c r="H86" s="2"/>
      <c r="I86" s="2"/>
      <c r="J86" s="7"/>
      <c r="K86" s="7"/>
      <c r="L86" s="7"/>
      <c r="M86" s="7"/>
      <c r="N86" s="4"/>
      <c r="O86" s="4"/>
      <c r="P86" s="4"/>
      <c r="Q86" s="4"/>
    </row>
    <row r="87" spans="1:17" ht="24" customHeight="1">
      <c r="A87" s="2"/>
      <c r="B87" s="2"/>
      <c r="C87" s="2"/>
      <c r="D87" s="2"/>
      <c r="E87" s="2"/>
      <c r="F87" s="2"/>
      <c r="G87" s="2"/>
      <c r="H87" s="2"/>
      <c r="I87" s="2"/>
      <c r="J87" s="7"/>
      <c r="K87" s="7"/>
      <c r="L87" s="7"/>
      <c r="M87" s="7"/>
      <c r="N87" s="4"/>
      <c r="O87" s="4"/>
      <c r="P87" s="4"/>
      <c r="Q87" s="4"/>
    </row>
    <row r="88" spans="1:17" ht="24" customHeight="1">
      <c r="A88" s="2"/>
      <c r="B88" s="2"/>
      <c r="C88" s="2"/>
      <c r="D88" s="2"/>
      <c r="E88" s="2"/>
      <c r="F88" s="2"/>
      <c r="G88" s="2"/>
      <c r="H88" s="2"/>
      <c r="I88" s="2"/>
      <c r="J88" s="7"/>
      <c r="K88" s="7"/>
      <c r="L88" s="7"/>
      <c r="M88" s="7"/>
      <c r="N88" s="4"/>
      <c r="O88" s="4"/>
      <c r="P88" s="4"/>
      <c r="Q88" s="4"/>
    </row>
    <row r="89" spans="1:17" ht="24" customHeight="1">
      <c r="A89" s="2"/>
      <c r="B89" s="2"/>
      <c r="C89" s="2"/>
      <c r="D89" s="2"/>
      <c r="E89" s="2"/>
      <c r="F89" s="2"/>
      <c r="G89" s="2"/>
      <c r="H89" s="2"/>
      <c r="I89" s="2"/>
      <c r="J89" s="7"/>
      <c r="K89" s="7"/>
      <c r="L89" s="7"/>
      <c r="M89" s="7"/>
      <c r="N89" s="4"/>
      <c r="O89" s="4"/>
      <c r="P89" s="4"/>
      <c r="Q89" s="4"/>
    </row>
    <row r="90" spans="1:17" ht="24" customHeight="1">
      <c r="A90" s="2"/>
      <c r="B90" s="2"/>
      <c r="C90" s="2"/>
      <c r="D90" s="2"/>
      <c r="E90" s="2"/>
      <c r="F90" s="2"/>
      <c r="G90" s="2"/>
      <c r="H90" s="2"/>
      <c r="I90" s="2"/>
      <c r="J90" s="7"/>
      <c r="K90" s="7"/>
      <c r="L90" s="7"/>
      <c r="M90" s="7"/>
      <c r="N90" s="4"/>
      <c r="O90" s="4"/>
      <c r="P90" s="4"/>
      <c r="Q90" s="4"/>
    </row>
    <row r="91" spans="1:17" ht="24" customHeight="1">
      <c r="A91" s="2"/>
      <c r="B91" s="2"/>
      <c r="C91" s="2"/>
      <c r="D91" s="2"/>
      <c r="E91" s="2"/>
      <c r="F91" s="2"/>
      <c r="G91" s="2"/>
      <c r="H91" s="2"/>
      <c r="I91" s="2"/>
      <c r="J91" s="7"/>
      <c r="K91" s="7"/>
      <c r="L91" s="7"/>
      <c r="M91" s="7"/>
      <c r="N91" s="4"/>
      <c r="O91" s="4"/>
      <c r="P91" s="4"/>
      <c r="Q91" s="4"/>
    </row>
    <row r="92" spans="1:17" ht="24" customHeight="1">
      <c r="A92" s="2"/>
      <c r="B92" s="2"/>
      <c r="C92" s="2"/>
      <c r="D92" s="2"/>
      <c r="E92" s="2"/>
      <c r="F92" s="2"/>
      <c r="G92" s="2"/>
      <c r="H92" s="2"/>
      <c r="I92" s="2"/>
      <c r="J92" s="7"/>
      <c r="K92" s="7"/>
      <c r="L92" s="7"/>
      <c r="M92" s="7"/>
      <c r="N92" s="4"/>
      <c r="O92" s="4"/>
      <c r="P92" s="4"/>
      <c r="Q92" s="4"/>
    </row>
    <row r="93" spans="1:17" ht="24" customHeight="1">
      <c r="A93" s="2"/>
      <c r="B93" s="2"/>
      <c r="C93" s="2"/>
      <c r="D93" s="2"/>
      <c r="E93" s="2"/>
      <c r="F93" s="2"/>
      <c r="G93" s="2"/>
      <c r="H93" s="2"/>
      <c r="I93" s="2"/>
      <c r="J93" s="7"/>
      <c r="K93" s="7"/>
      <c r="L93" s="7"/>
      <c r="M93" s="7"/>
      <c r="N93" s="4"/>
      <c r="O93" s="4"/>
      <c r="P93" s="4"/>
      <c r="Q93" s="4"/>
    </row>
    <row r="94" spans="1:17" ht="24" customHeight="1">
      <c r="A94" s="2"/>
      <c r="B94" s="2"/>
      <c r="C94" s="2"/>
      <c r="D94" s="2"/>
      <c r="E94" s="2"/>
      <c r="F94" s="2"/>
      <c r="G94" s="2"/>
      <c r="H94" s="2"/>
      <c r="I94" s="2"/>
      <c r="J94" s="7"/>
      <c r="K94" s="7"/>
      <c r="L94" s="7"/>
      <c r="M94" s="7"/>
      <c r="N94" s="4"/>
      <c r="O94" s="4"/>
      <c r="P94" s="4"/>
      <c r="Q94" s="4"/>
    </row>
    <row r="95" spans="1:17" ht="24" customHeight="1">
      <c r="A95" s="2"/>
      <c r="B95" s="2"/>
      <c r="C95" s="2"/>
      <c r="D95" s="2"/>
      <c r="E95" s="2"/>
      <c r="F95" s="2"/>
      <c r="G95" s="2"/>
      <c r="H95" s="2"/>
      <c r="I95" s="2"/>
      <c r="J95" s="7"/>
      <c r="K95" s="7"/>
      <c r="L95" s="7"/>
      <c r="M95" s="7"/>
      <c r="N95" s="4"/>
      <c r="O95" s="4"/>
      <c r="P95" s="4"/>
      <c r="Q95" s="4"/>
    </row>
    <row r="96" spans="1:17" ht="24" customHeight="1">
      <c r="A96" s="2"/>
      <c r="B96" s="2"/>
      <c r="C96" s="2"/>
      <c r="D96" s="2"/>
      <c r="E96" s="2"/>
      <c r="F96" s="2"/>
      <c r="G96" s="2"/>
      <c r="H96" s="2"/>
      <c r="I96" s="2"/>
      <c r="J96" s="7"/>
      <c r="K96" s="7"/>
      <c r="L96" s="7"/>
      <c r="M96" s="7"/>
      <c r="N96" s="4"/>
      <c r="O96" s="4"/>
      <c r="P96" s="4"/>
      <c r="Q96" s="4"/>
    </row>
    <row r="97" spans="1:17" ht="24" customHeight="1">
      <c r="A97" s="2"/>
      <c r="B97" s="2"/>
      <c r="C97" s="2"/>
      <c r="D97" s="2"/>
      <c r="E97" s="2"/>
      <c r="F97" s="2"/>
      <c r="G97" s="2"/>
      <c r="H97" s="2"/>
      <c r="I97" s="2"/>
      <c r="J97" s="7"/>
      <c r="K97" s="7"/>
      <c r="L97" s="7"/>
      <c r="M97" s="7"/>
      <c r="N97" s="4"/>
      <c r="O97" s="4"/>
      <c r="P97" s="4"/>
      <c r="Q97" s="4"/>
    </row>
    <row r="98" spans="1:17" ht="24" customHeight="1">
      <c r="A98" s="2"/>
      <c r="B98" s="2"/>
      <c r="C98" s="2"/>
      <c r="D98" s="2"/>
      <c r="E98" s="2"/>
      <c r="F98" s="2"/>
      <c r="G98" s="2"/>
      <c r="H98" s="2"/>
      <c r="I98" s="2"/>
      <c r="J98" s="7"/>
      <c r="K98" s="7"/>
      <c r="L98" s="7"/>
      <c r="M98" s="7"/>
      <c r="N98" s="4"/>
      <c r="O98" s="4"/>
      <c r="P98" s="4"/>
      <c r="Q98" s="4"/>
    </row>
    <row r="99" spans="1:17" ht="24" customHeight="1">
      <c r="A99" s="2"/>
      <c r="B99" s="2"/>
      <c r="C99" s="2"/>
      <c r="D99" s="2"/>
      <c r="E99" s="2"/>
      <c r="F99" s="2"/>
      <c r="G99" s="2"/>
      <c r="H99" s="2"/>
      <c r="I99" s="2"/>
      <c r="J99" s="7"/>
      <c r="K99" s="7"/>
      <c r="L99" s="7"/>
      <c r="M99" s="7"/>
      <c r="N99" s="4"/>
      <c r="O99" s="4"/>
      <c r="P99" s="4"/>
      <c r="Q99" s="4"/>
    </row>
    <row r="100" spans="1:17" ht="24" customHeight="1">
      <c r="A100" s="2"/>
      <c r="B100" s="2"/>
      <c r="C100" s="2"/>
      <c r="D100" s="2"/>
      <c r="E100" s="2"/>
      <c r="F100" s="2"/>
      <c r="G100" s="2"/>
      <c r="H100" s="2"/>
      <c r="I100" s="2"/>
      <c r="J100" s="7"/>
      <c r="K100" s="7"/>
      <c r="L100" s="7"/>
      <c r="M100" s="7"/>
      <c r="N100" s="4"/>
      <c r="O100" s="4"/>
      <c r="P100" s="4"/>
      <c r="Q100" s="4"/>
    </row>
    <row r="101" spans="1:17" ht="24" customHeight="1">
      <c r="A101" s="2"/>
      <c r="B101" s="2"/>
      <c r="C101" s="2"/>
      <c r="D101" s="2"/>
      <c r="E101" s="2"/>
      <c r="F101" s="2"/>
      <c r="G101" s="2"/>
      <c r="H101" s="2"/>
      <c r="I101" s="2"/>
      <c r="J101" s="7"/>
      <c r="K101" s="7"/>
      <c r="L101" s="7"/>
      <c r="M101" s="7"/>
      <c r="N101" s="4"/>
      <c r="O101" s="4"/>
      <c r="P101" s="4"/>
      <c r="Q101" s="4"/>
    </row>
    <row r="102" spans="1:17" ht="24" customHeight="1">
      <c r="A102" s="2"/>
      <c r="B102" s="2"/>
      <c r="C102" s="2"/>
      <c r="D102" s="2"/>
      <c r="E102" s="2"/>
      <c r="F102" s="2"/>
      <c r="G102" s="2"/>
      <c r="H102" s="2"/>
      <c r="I102" s="2"/>
      <c r="J102" s="7"/>
      <c r="K102" s="7"/>
      <c r="L102" s="7"/>
      <c r="M102" s="7"/>
      <c r="N102" s="4"/>
      <c r="O102" s="4"/>
      <c r="P102" s="4"/>
      <c r="Q102" s="4"/>
    </row>
    <row r="103" spans="1:17" ht="24" customHeight="1">
      <c r="A103" s="2"/>
      <c r="B103" s="2"/>
      <c r="C103" s="2"/>
      <c r="D103" s="2"/>
      <c r="E103" s="2"/>
      <c r="F103" s="2"/>
      <c r="G103" s="2"/>
      <c r="H103" s="2"/>
      <c r="I103" s="2"/>
      <c r="J103" s="7"/>
      <c r="K103" s="7"/>
      <c r="L103" s="7"/>
      <c r="M103" s="7"/>
      <c r="N103" s="4"/>
      <c r="O103" s="4"/>
      <c r="P103" s="4"/>
      <c r="Q103" s="4"/>
    </row>
    <row r="104" spans="1:17" ht="24" customHeight="1">
      <c r="A104" s="2"/>
      <c r="B104" s="2"/>
      <c r="C104" s="2"/>
      <c r="D104" s="2"/>
      <c r="E104" s="2"/>
      <c r="F104" s="2"/>
      <c r="G104" s="2"/>
      <c r="H104" s="2"/>
      <c r="I104" s="2"/>
      <c r="J104" s="7"/>
      <c r="K104" s="7"/>
      <c r="L104" s="7"/>
      <c r="M104" s="7"/>
      <c r="N104" s="4"/>
      <c r="O104" s="4"/>
      <c r="P104" s="4"/>
      <c r="Q104" s="4"/>
    </row>
    <row r="105" spans="1:17" ht="24" customHeight="1">
      <c r="A105" s="2"/>
      <c r="B105" s="2"/>
      <c r="C105" s="2"/>
      <c r="D105" s="2"/>
      <c r="E105" s="2"/>
      <c r="F105" s="2"/>
      <c r="G105" s="2"/>
      <c r="H105" s="2"/>
      <c r="I105" s="2"/>
      <c r="J105" s="7"/>
      <c r="K105" s="7"/>
      <c r="L105" s="7"/>
      <c r="M105" s="7"/>
      <c r="N105" s="4"/>
      <c r="O105" s="4"/>
      <c r="P105" s="4"/>
      <c r="Q105" s="4"/>
    </row>
    <row r="106" spans="1:17" ht="24" customHeight="1">
      <c r="A106" s="2"/>
      <c r="B106" s="2"/>
      <c r="C106" s="2"/>
      <c r="D106" s="2"/>
      <c r="E106" s="2"/>
      <c r="F106" s="2"/>
      <c r="G106" s="2"/>
      <c r="H106" s="2"/>
      <c r="I106" s="2"/>
      <c r="J106" s="7"/>
      <c r="K106" s="7"/>
      <c r="L106" s="7"/>
      <c r="M106" s="7"/>
      <c r="N106" s="4"/>
      <c r="O106" s="4"/>
      <c r="P106" s="4"/>
      <c r="Q106" s="4"/>
    </row>
    <row r="107" spans="1:17" ht="24" customHeight="1">
      <c r="A107" s="2"/>
      <c r="B107" s="2"/>
      <c r="C107" s="2"/>
      <c r="D107" s="2"/>
      <c r="E107" s="2"/>
      <c r="F107" s="2"/>
      <c r="G107" s="2"/>
      <c r="H107" s="2"/>
      <c r="I107" s="2"/>
      <c r="J107" s="7"/>
      <c r="K107" s="7"/>
      <c r="L107" s="7"/>
      <c r="M107" s="7"/>
      <c r="N107" s="4"/>
      <c r="O107" s="4"/>
      <c r="P107" s="4"/>
      <c r="Q107" s="4"/>
    </row>
    <row r="108" spans="1:17" ht="24" customHeight="1">
      <c r="A108" s="2"/>
      <c r="B108" s="2"/>
      <c r="C108" s="2"/>
      <c r="D108" s="2"/>
      <c r="E108" s="2"/>
      <c r="F108" s="2"/>
      <c r="G108" s="2"/>
      <c r="H108" s="2"/>
      <c r="I108" s="2"/>
      <c r="J108" s="7"/>
      <c r="K108" s="7"/>
      <c r="L108" s="7"/>
      <c r="M108" s="7"/>
      <c r="N108" s="4"/>
      <c r="O108" s="4"/>
      <c r="P108" s="4"/>
      <c r="Q108" s="4"/>
    </row>
    <row r="109" spans="1:17" ht="24" customHeight="1">
      <c r="A109" s="2"/>
      <c r="B109" s="2"/>
      <c r="C109" s="2"/>
      <c r="D109" s="2"/>
      <c r="E109" s="2"/>
      <c r="F109" s="2"/>
      <c r="G109" s="2"/>
      <c r="H109" s="2"/>
      <c r="I109" s="2"/>
      <c r="J109" s="7"/>
      <c r="K109" s="7"/>
      <c r="L109" s="7"/>
      <c r="M109" s="7"/>
      <c r="N109" s="4"/>
      <c r="O109" s="4"/>
      <c r="P109" s="4"/>
      <c r="Q109" s="4"/>
    </row>
    <row r="110" spans="1:17" ht="24" customHeight="1">
      <c r="A110" s="2"/>
      <c r="B110" s="2"/>
      <c r="C110" s="2"/>
      <c r="D110" s="2"/>
      <c r="E110" s="2"/>
      <c r="F110" s="2"/>
      <c r="G110" s="2"/>
      <c r="H110" s="2"/>
      <c r="I110" s="2"/>
      <c r="J110" s="7"/>
      <c r="K110" s="7"/>
      <c r="L110" s="7"/>
      <c r="M110" s="7"/>
      <c r="N110" s="4"/>
      <c r="O110" s="4"/>
      <c r="P110" s="4"/>
      <c r="Q110" s="4"/>
    </row>
    <row r="111" spans="1:17" ht="24" customHeight="1">
      <c r="A111" s="2"/>
      <c r="B111" s="2"/>
      <c r="C111" s="2"/>
      <c r="D111" s="2"/>
      <c r="E111" s="2"/>
      <c r="F111" s="2"/>
      <c r="G111" s="2"/>
      <c r="H111" s="2"/>
      <c r="I111" s="2"/>
      <c r="J111" s="7"/>
      <c r="K111" s="7"/>
      <c r="L111" s="7"/>
      <c r="M111" s="7"/>
      <c r="N111" s="4"/>
      <c r="O111" s="4"/>
      <c r="P111" s="4"/>
      <c r="Q111" s="4"/>
    </row>
    <row r="112" spans="1:17" ht="24" customHeight="1">
      <c r="A112" s="2"/>
      <c r="B112" s="2"/>
      <c r="C112" s="2"/>
      <c r="D112" s="2"/>
      <c r="E112" s="2"/>
      <c r="F112" s="2"/>
      <c r="G112" s="2"/>
      <c r="H112" s="2"/>
      <c r="I112" s="2"/>
      <c r="J112" s="7"/>
      <c r="K112" s="7"/>
      <c r="L112" s="7"/>
      <c r="M112" s="7"/>
      <c r="N112" s="4"/>
      <c r="O112" s="4"/>
      <c r="P112" s="4"/>
      <c r="Q112" s="4"/>
    </row>
    <row r="113" spans="1:17" ht="15">
      <c r="A113" s="2"/>
      <c r="B113" s="2"/>
      <c r="C113" s="2"/>
      <c r="D113" s="2"/>
      <c r="E113" s="2"/>
      <c r="F113" s="2"/>
      <c r="G113" s="2"/>
      <c r="H113" s="2"/>
      <c r="I113" s="2"/>
      <c r="J113" s="7"/>
      <c r="K113" s="7"/>
      <c r="L113" s="7"/>
      <c r="M113" s="7"/>
      <c r="N113" s="4"/>
      <c r="O113" s="4"/>
      <c r="P113" s="4"/>
      <c r="Q113" s="4"/>
    </row>
  </sheetData>
  <sheetProtection/>
  <mergeCells count="13">
    <mergeCell ref="A57:B57"/>
    <mergeCell ref="A2:N2"/>
    <mergeCell ref="A3:N3"/>
    <mergeCell ref="A4:N4"/>
    <mergeCell ref="A5:N5"/>
    <mergeCell ref="A6:N6"/>
    <mergeCell ref="A7:N7"/>
    <mergeCell ref="F37:H37"/>
    <mergeCell ref="I37:O37"/>
    <mergeCell ref="C11:H12"/>
    <mergeCell ref="I11:M12"/>
    <mergeCell ref="A8:N8"/>
    <mergeCell ref="A32:B32"/>
  </mergeCells>
  <printOptions/>
  <pageMargins left="0.35433070866141736" right="0.35433070866141736" top="0.2755905511811024" bottom="0.35433070866141736" header="0.2755905511811024" footer="0.31496062992125984"/>
  <pageSetup fitToHeight="1" fitToWidth="1" horizontalDpi="600" verticalDpi="600" orientation="portrait" scale="35" r:id="rId1"/>
  <ignoredErrors>
    <ignoredError sqref="C18:N18 H41:O55" unlocked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S114"/>
  <sheetViews>
    <sheetView showGridLines="0" zoomScale="55" zoomScaleNormal="55" zoomScaleSheetLayoutView="55" zoomScalePageLayoutView="0" workbookViewId="0" topLeftCell="A34">
      <selection activeCell="J56" sqref="J56"/>
    </sheetView>
  </sheetViews>
  <sheetFormatPr defaultColWidth="9.6640625" defaultRowHeight="15"/>
  <cols>
    <col min="1" max="1" width="3.6640625" style="1" customWidth="1"/>
    <col min="2" max="2" width="39.10546875" style="1" customWidth="1"/>
    <col min="3" max="3" width="21.4453125" style="1" customWidth="1"/>
    <col min="4" max="4" width="13.6640625" style="1" customWidth="1"/>
    <col min="5" max="5" width="11.6640625" style="1" customWidth="1"/>
    <col min="6" max="6" width="14.6640625" style="1" customWidth="1"/>
    <col min="7" max="7" width="12.6640625" style="1" customWidth="1"/>
    <col min="8" max="8" width="16.4453125" style="1" customWidth="1"/>
    <col min="9" max="9" width="13.4453125" style="1" customWidth="1"/>
    <col min="10" max="10" width="11.6640625" style="1" customWidth="1"/>
    <col min="11" max="11" width="13.88671875" style="1" customWidth="1"/>
    <col min="12" max="12" width="15.21484375" style="1" customWidth="1"/>
    <col min="13" max="13" width="15.88671875" style="1" customWidth="1"/>
    <col min="14" max="14" width="16.6640625" style="1" customWidth="1"/>
    <col min="15" max="15" width="12.21484375" style="1" customWidth="1"/>
    <col min="16" max="16" width="13.88671875" style="1" customWidth="1"/>
    <col min="17" max="17" width="2.77734375" style="1" customWidth="1"/>
    <col min="18" max="16384" width="9.6640625" style="1" customWidth="1"/>
  </cols>
  <sheetData>
    <row r="1" spans="1:19" ht="18" customHeight="1">
      <c r="A1" s="7"/>
      <c r="B1" s="10"/>
      <c r="C1" s="10"/>
      <c r="D1" s="10"/>
      <c r="E1" s="10"/>
      <c r="F1" s="10"/>
      <c r="G1" s="9"/>
      <c r="H1" s="10"/>
      <c r="I1" s="10"/>
      <c r="J1" s="10"/>
      <c r="K1" s="152"/>
      <c r="L1" s="152"/>
      <c r="M1" s="152"/>
      <c r="N1" s="152"/>
      <c r="O1" s="10"/>
      <c r="P1" s="7"/>
      <c r="Q1" s="7"/>
      <c r="R1" s="7"/>
      <c r="S1" s="7"/>
    </row>
    <row r="2" spans="1:19" ht="24" customHeight="1">
      <c r="A2" s="1588" t="str">
        <f>CORPORATION</f>
        <v>Enter Corporation name here</v>
      </c>
      <c r="B2" s="1898"/>
      <c r="C2" s="1898"/>
      <c r="D2" s="1898"/>
      <c r="E2" s="1898"/>
      <c r="F2" s="1898"/>
      <c r="G2" s="1898"/>
      <c r="H2" s="1898"/>
      <c r="I2" s="1898"/>
      <c r="J2" s="1898"/>
      <c r="K2" s="1898"/>
      <c r="L2" s="1898"/>
      <c r="M2" s="1898"/>
      <c r="N2" s="1898"/>
      <c r="O2" s="10"/>
      <c r="P2" s="7"/>
      <c r="Q2" s="7"/>
      <c r="R2" s="7"/>
      <c r="S2" s="7"/>
    </row>
    <row r="3" spans="1:19" ht="24" customHeight="1">
      <c r="A3" s="1588" t="s">
        <v>211</v>
      </c>
      <c r="B3" s="1899"/>
      <c r="C3" s="1899"/>
      <c r="D3" s="1899"/>
      <c r="E3" s="1899"/>
      <c r="F3" s="1899"/>
      <c r="G3" s="1899"/>
      <c r="H3" s="1899"/>
      <c r="I3" s="1899"/>
      <c r="J3" s="1899"/>
      <c r="K3" s="1899"/>
      <c r="L3" s="1899"/>
      <c r="M3" s="1899"/>
      <c r="N3" s="1899"/>
      <c r="O3" s="10"/>
      <c r="P3" s="7"/>
      <c r="Q3" s="7"/>
      <c r="R3" s="7"/>
      <c r="S3" s="7"/>
    </row>
    <row r="4" spans="1:19" ht="24" customHeight="1">
      <c r="A4" s="1588" t="s">
        <v>181</v>
      </c>
      <c r="B4" s="1898"/>
      <c r="C4" s="1898"/>
      <c r="D4" s="1898"/>
      <c r="E4" s="1898"/>
      <c r="F4" s="1898"/>
      <c r="G4" s="1898"/>
      <c r="H4" s="1898"/>
      <c r="I4" s="1898"/>
      <c r="J4" s="1898"/>
      <c r="K4" s="1898"/>
      <c r="L4" s="1898"/>
      <c r="M4" s="1898"/>
      <c r="N4" s="1898"/>
      <c r="O4" s="10"/>
      <c r="P4" s="7"/>
      <c r="Q4" s="7"/>
      <c r="R4" s="7"/>
      <c r="S4" s="7"/>
    </row>
    <row r="5" spans="1:19" ht="24" customHeight="1">
      <c r="A5" s="1588" t="s">
        <v>212</v>
      </c>
      <c r="B5" s="1899"/>
      <c r="C5" s="1899"/>
      <c r="D5" s="1899"/>
      <c r="E5" s="1899"/>
      <c r="F5" s="1899"/>
      <c r="G5" s="1899"/>
      <c r="H5" s="1899"/>
      <c r="I5" s="1899"/>
      <c r="J5" s="1899"/>
      <c r="K5" s="1899"/>
      <c r="L5" s="1899"/>
      <c r="M5" s="1899"/>
      <c r="N5" s="1899"/>
      <c r="O5" s="10"/>
      <c r="P5" s="7"/>
      <c r="Q5" s="7"/>
      <c r="R5" s="7"/>
      <c r="S5" s="7"/>
    </row>
    <row r="6" spans="1:19" ht="24" customHeight="1">
      <c r="A6" s="1598" t="str">
        <f>PERIOD</f>
        <v>Enter quarter here</v>
      </c>
      <c r="B6" s="1903"/>
      <c r="C6" s="1903"/>
      <c r="D6" s="1903"/>
      <c r="E6" s="1903"/>
      <c r="F6" s="1903"/>
      <c r="G6" s="1903"/>
      <c r="H6" s="1903"/>
      <c r="I6" s="1903"/>
      <c r="J6" s="1903"/>
      <c r="K6" s="1903"/>
      <c r="L6" s="1903"/>
      <c r="M6" s="1903"/>
      <c r="N6" s="1903"/>
      <c r="O6" s="10"/>
      <c r="P6" s="7"/>
      <c r="Q6" s="7"/>
      <c r="R6" s="7"/>
      <c r="S6" s="7"/>
    </row>
    <row r="7" spans="1:19" ht="24" customHeight="1">
      <c r="A7" s="1890" t="s">
        <v>441</v>
      </c>
      <c r="B7" s="1899"/>
      <c r="C7" s="1899"/>
      <c r="D7" s="1899"/>
      <c r="E7" s="1899"/>
      <c r="F7" s="1899"/>
      <c r="G7" s="1899"/>
      <c r="H7" s="1899"/>
      <c r="I7" s="1899"/>
      <c r="J7" s="1899"/>
      <c r="K7" s="1899"/>
      <c r="L7" s="1899"/>
      <c r="M7" s="1899"/>
      <c r="N7" s="1899"/>
      <c r="O7" s="10"/>
      <c r="P7" s="7"/>
      <c r="Q7" s="7"/>
      <c r="R7" s="7"/>
      <c r="S7" s="7"/>
    </row>
    <row r="8" spans="1:19" ht="24" customHeight="1">
      <c r="A8" s="1885" t="s">
        <v>322</v>
      </c>
      <c r="B8" s="1898"/>
      <c r="C8" s="1898"/>
      <c r="D8" s="1898"/>
      <c r="E8" s="1898"/>
      <c r="F8" s="1898"/>
      <c r="G8" s="1898"/>
      <c r="H8" s="1898"/>
      <c r="I8" s="1898"/>
      <c r="J8" s="1898"/>
      <c r="K8" s="1898"/>
      <c r="L8" s="1898"/>
      <c r="M8" s="1898"/>
      <c r="N8" s="1898"/>
      <c r="O8" s="10"/>
      <c r="P8" s="7"/>
      <c r="Q8" s="7"/>
      <c r="R8" s="7"/>
      <c r="S8" s="7"/>
    </row>
    <row r="9" spans="1:19" ht="9" customHeight="1">
      <c r="A9" s="7"/>
      <c r="B9" s="9"/>
      <c r="C9" s="9"/>
      <c r="D9" s="9"/>
      <c r="E9" s="9"/>
      <c r="F9" s="9"/>
      <c r="G9" s="9"/>
      <c r="H9" s="7"/>
      <c r="I9" s="7"/>
      <c r="J9" s="7"/>
      <c r="K9" s="52"/>
      <c r="L9" s="52"/>
      <c r="M9" s="24"/>
      <c r="N9" s="24"/>
      <c r="O9" s="7"/>
      <c r="P9" s="7"/>
      <c r="Q9" s="7"/>
      <c r="R9" s="7"/>
      <c r="S9" s="7"/>
    </row>
    <row r="10" spans="1:19" ht="30" customHeight="1">
      <c r="A10" s="153" t="s">
        <v>213</v>
      </c>
      <c r="B10" s="71"/>
      <c r="C10" s="71"/>
      <c r="D10" s="71"/>
      <c r="E10" s="71"/>
      <c r="F10" s="71"/>
      <c r="G10" s="71"/>
      <c r="H10" s="71"/>
      <c r="I10" s="71"/>
      <c r="J10" s="71"/>
      <c r="K10" s="43"/>
      <c r="L10" s="43"/>
      <c r="M10" s="101"/>
      <c r="N10" s="101"/>
      <c r="O10" s="43"/>
      <c r="P10" s="468"/>
      <c r="Q10" s="7"/>
      <c r="R10" s="7"/>
      <c r="S10" s="7"/>
    </row>
    <row r="11" spans="1:19" ht="21" customHeight="1">
      <c r="A11" s="36"/>
      <c r="B11" s="6"/>
      <c r="C11" s="9"/>
      <c r="D11" s="9"/>
      <c r="E11" s="207" t="s">
        <v>222</v>
      </c>
      <c r="F11" s="156"/>
      <c r="G11" s="158"/>
      <c r="H11" s="158"/>
      <c r="I11" s="158"/>
      <c r="J11" s="159"/>
      <c r="K11" s="208" t="s">
        <v>208</v>
      </c>
      <c r="L11" s="156"/>
      <c r="M11" s="156"/>
      <c r="N11" s="156"/>
      <c r="O11" s="162"/>
      <c r="P11" s="469"/>
      <c r="Q11" s="17"/>
      <c r="R11" s="17"/>
      <c r="S11" s="17"/>
    </row>
    <row r="12" spans="1:19" ht="10.5" customHeight="1">
      <c r="A12" s="36"/>
      <c r="B12" s="6"/>
      <c r="C12" s="209"/>
      <c r="D12" s="210"/>
      <c r="E12" s="211"/>
      <c r="F12" s="209"/>
      <c r="G12" s="210"/>
      <c r="H12" s="210"/>
      <c r="I12" s="210"/>
      <c r="J12" s="212"/>
      <c r="K12" s="213"/>
      <c r="L12" s="199"/>
      <c r="M12" s="199"/>
      <c r="N12" s="199"/>
      <c r="O12" s="214"/>
      <c r="P12" s="470"/>
      <c r="Q12" s="7"/>
      <c r="R12" s="7"/>
      <c r="S12" s="7"/>
    </row>
    <row r="13" spans="1:19" ht="104.25" customHeight="1">
      <c r="A13" s="36"/>
      <c r="B13" s="6"/>
      <c r="C13" s="216"/>
      <c r="D13" s="216"/>
      <c r="E13" s="805" t="s">
        <v>710</v>
      </c>
      <c r="F13" s="805" t="s">
        <v>713</v>
      </c>
      <c r="G13" s="805" t="s">
        <v>224</v>
      </c>
      <c r="H13" s="805" t="s">
        <v>507</v>
      </c>
      <c r="I13" s="805" t="s">
        <v>714</v>
      </c>
      <c r="J13" s="805" t="s">
        <v>715</v>
      </c>
      <c r="K13" s="815" t="s">
        <v>710</v>
      </c>
      <c r="L13" s="805" t="s">
        <v>712</v>
      </c>
      <c r="M13" s="805" t="s">
        <v>224</v>
      </c>
      <c r="N13" s="805" t="s">
        <v>714</v>
      </c>
      <c r="O13" s="805" t="s">
        <v>715</v>
      </c>
      <c r="P13" s="506" t="s">
        <v>232</v>
      </c>
      <c r="Q13" s="7"/>
      <c r="R13" s="7"/>
      <c r="S13" s="7"/>
    </row>
    <row r="14" spans="1:19" ht="22.5" customHeight="1">
      <c r="A14" s="165" t="s">
        <v>214</v>
      </c>
      <c r="B14" s="6"/>
      <c r="C14" s="6"/>
      <c r="D14" s="6"/>
      <c r="E14" s="70"/>
      <c r="F14" s="70"/>
      <c r="G14" s="70"/>
      <c r="H14" s="70"/>
      <c r="I14" s="70"/>
      <c r="J14" s="70"/>
      <c r="K14" s="217"/>
      <c r="L14" s="70"/>
      <c r="M14" s="70"/>
      <c r="N14" s="70"/>
      <c r="O14" s="70"/>
      <c r="P14" s="471"/>
      <c r="Q14" s="7"/>
      <c r="R14" s="7"/>
      <c r="S14" s="7"/>
    </row>
    <row r="15" spans="1:19" ht="22.5" customHeight="1">
      <c r="A15" s="54"/>
      <c r="B15" s="37" t="s">
        <v>189</v>
      </c>
      <c r="C15" s="219"/>
      <c r="D15" s="219"/>
      <c r="E15" s="191"/>
      <c r="F15" s="191"/>
      <c r="G15" s="191"/>
      <c r="H15" s="191"/>
      <c r="I15" s="191"/>
      <c r="J15" s="169">
        <f>SUM(E15:I15)</f>
        <v>0</v>
      </c>
      <c r="K15" s="220"/>
      <c r="L15" s="169"/>
      <c r="M15" s="169"/>
      <c r="N15" s="169"/>
      <c r="O15" s="169">
        <f>SUM(K15:N15)</f>
        <v>0</v>
      </c>
      <c r="P15" s="472">
        <f>J15-O15</f>
        <v>0</v>
      </c>
      <c r="Q15" s="7"/>
      <c r="R15" s="7"/>
      <c r="S15" s="7"/>
    </row>
    <row r="16" spans="1:19" ht="22.5" customHeight="1">
      <c r="A16" s="54"/>
      <c r="B16" s="37" t="s">
        <v>190</v>
      </c>
      <c r="C16" s="222"/>
      <c r="D16" s="222"/>
      <c r="E16" s="191"/>
      <c r="F16" s="191"/>
      <c r="G16" s="191"/>
      <c r="H16" s="191"/>
      <c r="I16" s="191"/>
      <c r="J16" s="169">
        <f>SUM(E16:I16)</f>
        <v>0</v>
      </c>
      <c r="K16" s="223"/>
      <c r="L16" s="169"/>
      <c r="M16" s="169"/>
      <c r="N16" s="169"/>
      <c r="O16" s="169">
        <f>SUM(K16:N16)</f>
        <v>0</v>
      </c>
      <c r="P16" s="472">
        <f>J16-O16</f>
        <v>0</v>
      </c>
      <c r="Q16" s="7"/>
      <c r="R16" s="7"/>
      <c r="S16" s="7"/>
    </row>
    <row r="17" spans="1:19" ht="22.5" customHeight="1">
      <c r="A17" s="54"/>
      <c r="B17" s="37" t="s">
        <v>191</v>
      </c>
      <c r="C17" s="222"/>
      <c r="D17" s="222"/>
      <c r="E17" s="191"/>
      <c r="F17" s="191"/>
      <c r="G17" s="191"/>
      <c r="H17" s="191"/>
      <c r="I17" s="191"/>
      <c r="J17" s="169">
        <f>SUM(E17:I17)</f>
        <v>0</v>
      </c>
      <c r="K17" s="224"/>
      <c r="L17" s="169"/>
      <c r="M17" s="169"/>
      <c r="N17" s="169"/>
      <c r="O17" s="169">
        <f>SUM(K17:N17)</f>
        <v>0</v>
      </c>
      <c r="P17" s="472">
        <f>J17-O17</f>
        <v>0</v>
      </c>
      <c r="Q17" s="7"/>
      <c r="R17" s="4"/>
      <c r="S17" s="4"/>
    </row>
    <row r="18" spans="1:19" ht="22.5" customHeight="1">
      <c r="A18" s="54"/>
      <c r="B18" s="20" t="s">
        <v>192</v>
      </c>
      <c r="C18" s="222"/>
      <c r="D18" s="222"/>
      <c r="E18" s="175">
        <f aca="true" t="shared" si="0" ref="E18:O18">SUM(E15:E17)</f>
        <v>0</v>
      </c>
      <c r="F18" s="175">
        <f t="shared" si="0"/>
        <v>0</v>
      </c>
      <c r="G18" s="175">
        <f t="shared" si="0"/>
        <v>0</v>
      </c>
      <c r="H18" s="175">
        <f t="shared" si="0"/>
        <v>0</v>
      </c>
      <c r="I18" s="175">
        <f t="shared" si="0"/>
        <v>0</v>
      </c>
      <c r="J18" s="175">
        <f t="shared" si="0"/>
        <v>0</v>
      </c>
      <c r="K18" s="474">
        <f t="shared" si="0"/>
        <v>0</v>
      </c>
      <c r="L18" s="175">
        <f t="shared" si="0"/>
        <v>0</v>
      </c>
      <c r="M18" s="175">
        <f t="shared" si="0"/>
        <v>0</v>
      </c>
      <c r="N18" s="175">
        <f t="shared" si="0"/>
        <v>0</v>
      </c>
      <c r="O18" s="175">
        <f t="shared" si="0"/>
        <v>0</v>
      </c>
      <c r="P18" s="475">
        <f>J18-O18</f>
        <v>0</v>
      </c>
      <c r="Q18" s="7"/>
      <c r="R18" s="4"/>
      <c r="S18" s="4"/>
    </row>
    <row r="19" spans="1:19" ht="22.5" customHeight="1">
      <c r="A19" s="165" t="s">
        <v>215</v>
      </c>
      <c r="B19" s="6"/>
      <c r="C19" s="225"/>
      <c r="D19" s="225"/>
      <c r="E19" s="476"/>
      <c r="F19" s="476"/>
      <c r="G19" s="476"/>
      <c r="H19" s="476"/>
      <c r="I19" s="476"/>
      <c r="J19" s="476"/>
      <c r="K19" s="477"/>
      <c r="L19" s="476"/>
      <c r="M19" s="476"/>
      <c r="N19" s="476"/>
      <c r="O19" s="476"/>
      <c r="P19" s="478"/>
      <c r="Q19" s="7"/>
      <c r="R19" s="4"/>
      <c r="S19" s="4"/>
    </row>
    <row r="20" spans="1:19" ht="22.5" customHeight="1">
      <c r="A20" s="54"/>
      <c r="B20" s="37" t="s">
        <v>193</v>
      </c>
      <c r="C20" s="219"/>
      <c r="D20" s="219"/>
      <c r="E20" s="168"/>
      <c r="F20" s="168"/>
      <c r="G20" s="168"/>
      <c r="H20" s="168"/>
      <c r="I20" s="168"/>
      <c r="J20" s="170">
        <f>SUM(E20:I20)</f>
        <v>0</v>
      </c>
      <c r="K20" s="479"/>
      <c r="L20" s="170"/>
      <c r="M20" s="170"/>
      <c r="N20" s="170"/>
      <c r="O20" s="170">
        <f>SUM(K20:N20)</f>
        <v>0</v>
      </c>
      <c r="P20" s="480">
        <f>J20-O20</f>
        <v>0</v>
      </c>
      <c r="Q20" s="7"/>
      <c r="R20" s="4"/>
      <c r="S20" s="4"/>
    </row>
    <row r="21" spans="1:19" ht="22.5" customHeight="1">
      <c r="A21" s="54"/>
      <c r="B21" s="37" t="s">
        <v>330</v>
      </c>
      <c r="C21" s="222"/>
      <c r="D21" s="222"/>
      <c r="E21" s="168"/>
      <c r="F21" s="168"/>
      <c r="G21" s="168"/>
      <c r="H21" s="168"/>
      <c r="I21" s="168"/>
      <c r="J21" s="170">
        <f>SUM(E21:I21)</f>
        <v>0</v>
      </c>
      <c r="K21" s="479"/>
      <c r="L21" s="170"/>
      <c r="M21" s="170"/>
      <c r="N21" s="170"/>
      <c r="O21" s="170">
        <f>SUM(K21:N21)</f>
        <v>0</v>
      </c>
      <c r="P21" s="480">
        <f>J21-O21</f>
        <v>0</v>
      </c>
      <c r="Q21" s="7"/>
      <c r="R21" s="4"/>
      <c r="S21" s="4"/>
    </row>
    <row r="22" spans="1:19" ht="22.5" customHeight="1">
      <c r="A22" s="54"/>
      <c r="B22" s="37" t="s">
        <v>194</v>
      </c>
      <c r="C22" s="222"/>
      <c r="D22" s="222"/>
      <c r="E22" s="168"/>
      <c r="F22" s="168"/>
      <c r="G22" s="168"/>
      <c r="H22" s="168"/>
      <c r="I22" s="168"/>
      <c r="J22" s="170">
        <f>SUM(E22:I22)</f>
        <v>0</v>
      </c>
      <c r="K22" s="479"/>
      <c r="L22" s="170"/>
      <c r="M22" s="170"/>
      <c r="N22" s="170"/>
      <c r="O22" s="170">
        <f>SUM(K22:N22)</f>
        <v>0</v>
      </c>
      <c r="P22" s="480">
        <f>J22-O22</f>
        <v>0</v>
      </c>
      <c r="Q22" s="7"/>
      <c r="R22" s="4"/>
      <c r="S22" s="4"/>
    </row>
    <row r="23" spans="1:19" ht="22.5" customHeight="1">
      <c r="A23" s="54"/>
      <c r="B23" s="181" t="s">
        <v>329</v>
      </c>
      <c r="C23" s="227"/>
      <c r="D23" s="227"/>
      <c r="E23" s="168"/>
      <c r="F23" s="168"/>
      <c r="G23" s="168"/>
      <c r="H23" s="168"/>
      <c r="I23" s="168"/>
      <c r="J23" s="170">
        <f>SUM(E23:I23)</f>
        <v>0</v>
      </c>
      <c r="K23" s="479"/>
      <c r="L23" s="170"/>
      <c r="M23" s="170"/>
      <c r="N23" s="170"/>
      <c r="O23" s="170">
        <f>SUM(K23:N23)</f>
        <v>0</v>
      </c>
      <c r="P23" s="480">
        <f>J23-O23</f>
        <v>0</v>
      </c>
      <c r="Q23" s="7"/>
      <c r="R23" s="4"/>
      <c r="S23" s="4"/>
    </row>
    <row r="24" spans="1:19" ht="22.5" customHeight="1">
      <c r="A24" s="54"/>
      <c r="B24" s="20" t="s">
        <v>192</v>
      </c>
      <c r="C24" s="227"/>
      <c r="D24" s="227"/>
      <c r="E24" s="77">
        <f aca="true" t="shared" si="1" ref="E24:O24">SUM(E20:E23)</f>
        <v>0</v>
      </c>
      <c r="F24" s="77">
        <f t="shared" si="1"/>
        <v>0</v>
      </c>
      <c r="G24" s="77">
        <f t="shared" si="1"/>
        <v>0</v>
      </c>
      <c r="H24" s="77">
        <f t="shared" si="1"/>
        <v>0</v>
      </c>
      <c r="I24" s="77">
        <f t="shared" si="1"/>
        <v>0</v>
      </c>
      <c r="J24" s="77">
        <f t="shared" si="1"/>
        <v>0</v>
      </c>
      <c r="K24" s="481">
        <f t="shared" si="1"/>
        <v>0</v>
      </c>
      <c r="L24" s="77">
        <f t="shared" si="1"/>
        <v>0</v>
      </c>
      <c r="M24" s="77">
        <f t="shared" si="1"/>
        <v>0</v>
      </c>
      <c r="N24" s="77">
        <f t="shared" si="1"/>
        <v>0</v>
      </c>
      <c r="O24" s="77">
        <f t="shared" si="1"/>
        <v>0</v>
      </c>
      <c r="P24" s="482">
        <f>J24-O24</f>
        <v>0</v>
      </c>
      <c r="Q24" s="7"/>
      <c r="R24" s="4"/>
      <c r="S24" s="4"/>
    </row>
    <row r="25" spans="1:19" ht="22.5" customHeight="1">
      <c r="A25" s="165" t="s">
        <v>216</v>
      </c>
      <c r="B25" s="6"/>
      <c r="C25" s="225"/>
      <c r="D25" s="225"/>
      <c r="E25" s="476"/>
      <c r="F25" s="476"/>
      <c r="G25" s="476"/>
      <c r="H25" s="476"/>
      <c r="I25" s="476"/>
      <c r="J25" s="476"/>
      <c r="K25" s="477"/>
      <c r="L25" s="476"/>
      <c r="M25" s="476"/>
      <c r="N25" s="476"/>
      <c r="O25" s="476"/>
      <c r="P25" s="478"/>
      <c r="Q25" s="7"/>
      <c r="R25" s="4"/>
      <c r="S25" s="4"/>
    </row>
    <row r="26" spans="1:19" ht="22.5" customHeight="1">
      <c r="A26" s="54"/>
      <c r="B26" s="37" t="s">
        <v>195</v>
      </c>
      <c r="C26" s="219"/>
      <c r="D26" s="219"/>
      <c r="E26" s="168"/>
      <c r="F26" s="168"/>
      <c r="G26" s="168"/>
      <c r="H26" s="168"/>
      <c r="I26" s="168"/>
      <c r="J26" s="170">
        <f>SUM(E26:I26)</f>
        <v>0</v>
      </c>
      <c r="K26" s="479"/>
      <c r="L26" s="170"/>
      <c r="M26" s="170"/>
      <c r="N26" s="170"/>
      <c r="O26" s="170">
        <f>SUM(K26:N26)</f>
        <v>0</v>
      </c>
      <c r="P26" s="480">
        <f>J26-O26</f>
        <v>0</v>
      </c>
      <c r="Q26" s="7"/>
      <c r="R26" s="4"/>
      <c r="S26" s="4"/>
    </row>
    <row r="27" spans="1:19" ht="22.5" customHeight="1">
      <c r="A27" s="54"/>
      <c r="B27" s="37" t="s">
        <v>196</v>
      </c>
      <c r="C27" s="228"/>
      <c r="D27" s="228"/>
      <c r="E27" s="172"/>
      <c r="F27" s="172"/>
      <c r="G27" s="172"/>
      <c r="H27" s="172"/>
      <c r="I27" s="172"/>
      <c r="J27" s="170">
        <f>SUM(E27:I27)</f>
        <v>0</v>
      </c>
      <c r="K27" s="483"/>
      <c r="L27" s="170"/>
      <c r="M27" s="170"/>
      <c r="N27" s="170"/>
      <c r="O27" s="170">
        <f>SUM(K27:N27)</f>
        <v>0</v>
      </c>
      <c r="P27" s="480">
        <f>J27-O27</f>
        <v>0</v>
      </c>
      <c r="Q27" s="7"/>
      <c r="R27" s="4"/>
      <c r="S27" s="4"/>
    </row>
    <row r="28" spans="1:19" ht="22.5" customHeight="1">
      <c r="A28" s="54"/>
      <c r="B28" s="37" t="s">
        <v>197</v>
      </c>
      <c r="C28" s="222"/>
      <c r="D28" s="222"/>
      <c r="E28" s="168"/>
      <c r="F28" s="168"/>
      <c r="G28" s="168"/>
      <c r="H28" s="168"/>
      <c r="I28" s="168"/>
      <c r="J28" s="170">
        <f>SUM(E28:I28)</f>
        <v>0</v>
      </c>
      <c r="K28" s="479"/>
      <c r="L28" s="170"/>
      <c r="M28" s="170"/>
      <c r="N28" s="170"/>
      <c r="O28" s="170">
        <f>SUM(K28:N28)</f>
        <v>0</v>
      </c>
      <c r="P28" s="480">
        <f>J28-O28</f>
        <v>0</v>
      </c>
      <c r="Q28" s="7"/>
      <c r="R28" s="4"/>
      <c r="S28" s="4"/>
    </row>
    <row r="29" spans="1:19" ht="22.5" customHeight="1">
      <c r="A29" s="54"/>
      <c r="B29" s="37" t="s">
        <v>198</v>
      </c>
      <c r="C29" s="222"/>
      <c r="D29" s="222"/>
      <c r="E29" s="168"/>
      <c r="F29" s="168"/>
      <c r="G29" s="168"/>
      <c r="H29" s="168"/>
      <c r="I29" s="168"/>
      <c r="J29" s="170">
        <f>SUM(E29:I29)</f>
        <v>0</v>
      </c>
      <c r="K29" s="479"/>
      <c r="L29" s="170"/>
      <c r="M29" s="170"/>
      <c r="N29" s="170"/>
      <c r="O29" s="170">
        <f>SUM(K29:N29)</f>
        <v>0</v>
      </c>
      <c r="P29" s="480">
        <f>J29-O29</f>
        <v>0</v>
      </c>
      <c r="Q29" s="7"/>
      <c r="R29" s="4"/>
      <c r="S29" s="4"/>
    </row>
    <row r="30" spans="1:19" ht="22.5" customHeight="1">
      <c r="A30" s="54"/>
      <c r="B30" s="20" t="s">
        <v>192</v>
      </c>
      <c r="C30" s="227"/>
      <c r="D30" s="227"/>
      <c r="E30" s="77">
        <f aca="true" t="shared" si="2" ref="E30:O30">SUM(E26:E29)</f>
        <v>0</v>
      </c>
      <c r="F30" s="77">
        <f t="shared" si="2"/>
        <v>0</v>
      </c>
      <c r="G30" s="77">
        <f t="shared" si="2"/>
        <v>0</v>
      </c>
      <c r="H30" s="77">
        <f t="shared" si="2"/>
        <v>0</v>
      </c>
      <c r="I30" s="77">
        <f t="shared" si="2"/>
        <v>0</v>
      </c>
      <c r="J30" s="77">
        <f t="shared" si="2"/>
        <v>0</v>
      </c>
      <c r="K30" s="481">
        <f t="shared" si="2"/>
        <v>0</v>
      </c>
      <c r="L30" s="77">
        <f t="shared" si="2"/>
        <v>0</v>
      </c>
      <c r="M30" s="77">
        <f t="shared" si="2"/>
        <v>0</v>
      </c>
      <c r="N30" s="77">
        <f t="shared" si="2"/>
        <v>0</v>
      </c>
      <c r="O30" s="77">
        <f t="shared" si="2"/>
        <v>0</v>
      </c>
      <c r="P30" s="482">
        <f>J30-O30</f>
        <v>0</v>
      </c>
      <c r="Q30" s="7"/>
      <c r="R30" s="4"/>
      <c r="S30" s="4"/>
    </row>
    <row r="31" spans="1:19" ht="22.5" customHeight="1">
      <c r="A31" s="230" t="s">
        <v>187</v>
      </c>
      <c r="B31" s="20"/>
      <c r="C31" s="227"/>
      <c r="D31" s="227"/>
      <c r="E31" s="77"/>
      <c r="F31" s="77"/>
      <c r="G31" s="77"/>
      <c r="H31" s="77"/>
      <c r="I31" s="77"/>
      <c r="J31" s="77"/>
      <c r="K31" s="481"/>
      <c r="L31" s="77"/>
      <c r="M31" s="77"/>
      <c r="N31" s="77"/>
      <c r="O31" s="77"/>
      <c r="P31" s="484"/>
      <c r="Q31" s="7"/>
      <c r="R31" s="4"/>
      <c r="S31" s="4"/>
    </row>
    <row r="32" spans="1:19" ht="22.5" customHeight="1">
      <c r="A32" s="54"/>
      <c r="B32" s="348"/>
      <c r="C32" s="816"/>
      <c r="D32" s="816"/>
      <c r="E32" s="807"/>
      <c r="F32" s="807"/>
      <c r="G32" s="807"/>
      <c r="H32" s="807"/>
      <c r="I32" s="807"/>
      <c r="J32" s="817"/>
      <c r="K32" s="818"/>
      <c r="L32" s="817"/>
      <c r="M32" s="817"/>
      <c r="N32" s="817"/>
      <c r="O32" s="817"/>
      <c r="P32" s="819"/>
      <c r="Q32" s="7"/>
      <c r="R32" s="4"/>
      <c r="S32" s="4"/>
    </row>
    <row r="33" spans="1:19" ht="22.5" customHeight="1">
      <c r="A33" s="54"/>
      <c r="B33" s="20" t="s">
        <v>192</v>
      </c>
      <c r="C33" s="227"/>
      <c r="D33" s="227"/>
      <c r="E33" s="77">
        <f aca="true" t="shared" si="3" ref="E33:O33">SUM(E32)</f>
        <v>0</v>
      </c>
      <c r="F33" s="77">
        <f t="shared" si="3"/>
        <v>0</v>
      </c>
      <c r="G33" s="77">
        <f t="shared" si="3"/>
        <v>0</v>
      </c>
      <c r="H33" s="77">
        <f t="shared" si="3"/>
        <v>0</v>
      </c>
      <c r="I33" s="77">
        <f t="shared" si="3"/>
        <v>0</v>
      </c>
      <c r="J33" s="77">
        <f t="shared" si="3"/>
        <v>0</v>
      </c>
      <c r="K33" s="481">
        <f t="shared" si="3"/>
        <v>0</v>
      </c>
      <c r="L33" s="77">
        <f t="shared" si="3"/>
        <v>0</v>
      </c>
      <c r="M33" s="77">
        <f t="shared" si="3"/>
        <v>0</v>
      </c>
      <c r="N33" s="77">
        <f t="shared" si="3"/>
        <v>0</v>
      </c>
      <c r="O33" s="77">
        <f t="shared" si="3"/>
        <v>0</v>
      </c>
      <c r="P33" s="484">
        <f>J33-O33</f>
        <v>0</v>
      </c>
      <c r="Q33" s="7"/>
      <c r="R33" s="4"/>
      <c r="S33" s="4"/>
    </row>
    <row r="34" spans="1:19" ht="22.5" customHeight="1" thickBot="1">
      <c r="A34" s="36"/>
      <c r="B34" s="6"/>
      <c r="C34" s="222"/>
      <c r="D34" s="222"/>
      <c r="E34" s="191"/>
      <c r="F34" s="191"/>
      <c r="G34" s="191"/>
      <c r="H34" s="191"/>
      <c r="I34" s="191"/>
      <c r="J34" s="169"/>
      <c r="K34" s="220"/>
      <c r="L34" s="169"/>
      <c r="M34" s="169"/>
      <c r="N34" s="169"/>
      <c r="O34" s="169"/>
      <c r="P34" s="473"/>
      <c r="Q34" s="7"/>
      <c r="R34" s="4"/>
      <c r="S34" s="4"/>
    </row>
    <row r="35" spans="1:19" ht="39" customHeight="1">
      <c r="A35" s="1900" t="s">
        <v>424</v>
      </c>
      <c r="B35" s="1901"/>
      <c r="C35" s="1901"/>
      <c r="D35" s="1902"/>
      <c r="E35" s="466">
        <f aca="true" t="shared" si="4" ref="E35:P35">SUM(E15:E17)+SUM(E20:E23)+SUM(E26:E29)+E32</f>
        <v>0</v>
      </c>
      <c r="F35" s="466">
        <f t="shared" si="4"/>
        <v>0</v>
      </c>
      <c r="G35" s="466">
        <f t="shared" si="4"/>
        <v>0</v>
      </c>
      <c r="H35" s="466">
        <f t="shared" si="4"/>
        <v>0</v>
      </c>
      <c r="I35" s="466">
        <f t="shared" si="4"/>
        <v>0</v>
      </c>
      <c r="J35" s="466">
        <f t="shared" si="4"/>
        <v>0</v>
      </c>
      <c r="K35" s="467">
        <f t="shared" si="4"/>
        <v>0</v>
      </c>
      <c r="L35" s="466">
        <f t="shared" si="4"/>
        <v>0</v>
      </c>
      <c r="M35" s="466">
        <f t="shared" si="4"/>
        <v>0</v>
      </c>
      <c r="N35" s="466">
        <f t="shared" si="4"/>
        <v>0</v>
      </c>
      <c r="O35" s="466">
        <f t="shared" si="4"/>
        <v>0</v>
      </c>
      <c r="P35" s="390">
        <f t="shared" si="4"/>
        <v>0</v>
      </c>
      <c r="R35" s="231">
        <f>CC5A_T1-CC1_T2</f>
        <v>0</v>
      </c>
      <c r="S35" s="198" t="s">
        <v>210</v>
      </c>
    </row>
    <row r="36" spans="1:19" ht="24" customHeight="1">
      <c r="A36" s="322"/>
      <c r="B36" s="322"/>
      <c r="C36" s="322"/>
      <c r="D36" s="322"/>
      <c r="E36" s="322"/>
      <c r="F36" s="322"/>
      <c r="G36" s="322"/>
      <c r="H36" s="322"/>
      <c r="I36" s="322"/>
      <c r="J36" s="322"/>
      <c r="K36" s="322"/>
      <c r="L36" s="322"/>
      <c r="M36" s="322"/>
      <c r="N36" s="322"/>
      <c r="O36" s="7"/>
      <c r="P36" s="7"/>
      <c r="Q36" s="4"/>
      <c r="R36" s="4"/>
      <c r="S36" s="4"/>
    </row>
    <row r="37" spans="1:19" ht="24" customHeight="1">
      <c r="A37" s="7"/>
      <c r="B37" s="7"/>
      <c r="C37" s="7"/>
      <c r="D37" s="7"/>
      <c r="E37" s="7"/>
      <c r="F37" s="7"/>
      <c r="G37" s="7"/>
      <c r="H37" s="7"/>
      <c r="I37" s="7"/>
      <c r="J37" s="7"/>
      <c r="K37" s="7"/>
      <c r="L37" s="7"/>
      <c r="M37" s="7"/>
      <c r="N37" s="7"/>
      <c r="O37" s="7"/>
      <c r="P37" s="7"/>
      <c r="Q37" s="4"/>
      <c r="R37" s="4"/>
      <c r="S37" s="4"/>
    </row>
    <row r="38" spans="1:19" ht="24" customHeight="1">
      <c r="A38" s="153" t="s">
        <v>431</v>
      </c>
      <c r="B38" s="71"/>
      <c r="C38" s="71"/>
      <c r="D38" s="71"/>
      <c r="E38" s="71"/>
      <c r="F38" s="71"/>
      <c r="G38" s="71"/>
      <c r="H38" s="71"/>
      <c r="I38" s="43"/>
      <c r="J38" s="43"/>
      <c r="K38" s="43"/>
      <c r="L38" s="43"/>
      <c r="M38" s="158"/>
      <c r="N38" s="43"/>
      <c r="O38" s="634"/>
      <c r="P38" s="7"/>
      <c r="Q38" s="4"/>
      <c r="R38" s="4"/>
      <c r="S38" s="4"/>
    </row>
    <row r="39" spans="1:19" ht="12" customHeight="1">
      <c r="A39" s="36"/>
      <c r="B39" s="6"/>
      <c r="C39" s="9"/>
      <c r="D39" s="10"/>
      <c r="E39" s="206"/>
      <c r="F39" s="16"/>
      <c r="G39" s="34"/>
      <c r="H39" s="34"/>
      <c r="I39" s="232"/>
      <c r="J39" s="9"/>
      <c r="K39" s="7"/>
      <c r="L39" s="7"/>
      <c r="M39" s="7"/>
      <c r="N39" s="7"/>
      <c r="O39" s="635"/>
      <c r="P39" s="7"/>
      <c r="Q39" s="4"/>
      <c r="R39" s="4"/>
      <c r="S39" s="4"/>
    </row>
    <row r="40" spans="1:19" ht="22.5" customHeight="1">
      <c r="A40" s="36"/>
      <c r="B40" s="6"/>
      <c r="C40" s="7"/>
      <c r="D40" s="125"/>
      <c r="E40" s="125"/>
      <c r="F40" s="233" t="s">
        <v>225</v>
      </c>
      <c r="G40" s="234"/>
      <c r="H40" s="416"/>
      <c r="I40" s="821"/>
      <c r="J40" s="822" t="s">
        <v>699</v>
      </c>
      <c r="K40" s="823"/>
      <c r="L40" s="823"/>
      <c r="M40" s="824"/>
      <c r="N40" s="824"/>
      <c r="O40" s="825"/>
      <c r="P40" s="7"/>
      <c r="Q40" s="4"/>
      <c r="R40" s="4"/>
      <c r="S40" s="4"/>
    </row>
    <row r="41" spans="1:19" ht="90">
      <c r="A41" s="326" t="s">
        <v>217</v>
      </c>
      <c r="B41" s="235"/>
      <c r="C41" s="164" t="s">
        <v>221</v>
      </c>
      <c r="D41" s="164" t="s">
        <v>223</v>
      </c>
      <c r="E41" s="805" t="s">
        <v>716</v>
      </c>
      <c r="F41" s="236" t="s">
        <v>226</v>
      </c>
      <c r="G41" s="805" t="s">
        <v>718</v>
      </c>
      <c r="H41" s="820" t="s">
        <v>719</v>
      </c>
      <c r="I41" s="417"/>
      <c r="J41" s="408" t="s">
        <v>227</v>
      </c>
      <c r="K41" s="164" t="s">
        <v>228</v>
      </c>
      <c r="L41" s="164" t="s">
        <v>229</v>
      </c>
      <c r="M41" s="164" t="s">
        <v>230</v>
      </c>
      <c r="N41" s="164" t="s">
        <v>231</v>
      </c>
      <c r="O41" s="629" t="s">
        <v>233</v>
      </c>
      <c r="P41" s="7"/>
      <c r="Q41" s="4"/>
      <c r="R41" s="4"/>
      <c r="S41" s="4"/>
    </row>
    <row r="42" spans="1:19" ht="22.5" customHeight="1">
      <c r="A42" s="39" t="s">
        <v>218</v>
      </c>
      <c r="B42" s="71"/>
      <c r="C42" s="70"/>
      <c r="D42" s="70"/>
      <c r="E42" s="70"/>
      <c r="F42" s="218"/>
      <c r="G42" s="226"/>
      <c r="H42" s="405"/>
      <c r="I42" s="418"/>
      <c r="J42" s="409"/>
      <c r="K42" s="70"/>
      <c r="L42" s="70"/>
      <c r="M42" s="237"/>
      <c r="N42" s="237"/>
      <c r="O42" s="630"/>
      <c r="P42" s="7"/>
      <c r="Q42" s="4"/>
      <c r="R42" s="4"/>
      <c r="S42" s="4"/>
    </row>
    <row r="43" spans="1:19" ht="24" customHeight="1">
      <c r="A43" s="294"/>
      <c r="B43" s="6"/>
      <c r="C43" s="600"/>
      <c r="D43" s="238"/>
      <c r="E43" s="239"/>
      <c r="F43" s="221"/>
      <c r="G43" s="191"/>
      <c r="H43" s="406">
        <f>SUM(F43-G43)</f>
        <v>0</v>
      </c>
      <c r="I43" s="417" t="s">
        <v>432</v>
      </c>
      <c r="J43" s="410"/>
      <c r="K43" s="169"/>
      <c r="L43" s="169"/>
      <c r="M43" s="240"/>
      <c r="N43" s="240"/>
      <c r="O43" s="631"/>
      <c r="P43" s="7"/>
      <c r="Q43" s="4"/>
      <c r="R43" s="4"/>
      <c r="S43" s="4"/>
    </row>
    <row r="44" spans="1:19" ht="22.5" customHeight="1">
      <c r="A44" s="241"/>
      <c r="B44" s="228"/>
      <c r="C44" s="601"/>
      <c r="D44" s="191"/>
      <c r="E44" s="191"/>
      <c r="F44" s="221"/>
      <c r="G44" s="171"/>
      <c r="H44" s="406"/>
      <c r="I44" s="417" t="s">
        <v>433</v>
      </c>
      <c r="J44" s="410"/>
      <c r="K44" s="169"/>
      <c r="L44" s="169"/>
      <c r="M44" s="240"/>
      <c r="N44" s="240"/>
      <c r="O44" s="631"/>
      <c r="P44" s="7"/>
      <c r="Q44" s="4"/>
      <c r="R44" s="4"/>
      <c r="S44" s="4"/>
    </row>
    <row r="45" spans="1:19" ht="22.5" customHeight="1">
      <c r="A45" s="241"/>
      <c r="B45" s="228"/>
      <c r="C45" s="601"/>
      <c r="D45" s="191"/>
      <c r="E45" s="191"/>
      <c r="F45" s="221"/>
      <c r="G45" s="242"/>
      <c r="H45" s="406"/>
      <c r="I45" s="420" t="s">
        <v>436</v>
      </c>
      <c r="J45" s="422">
        <f aca="true" t="shared" si="5" ref="J45:O45">J43-J44</f>
        <v>0</v>
      </c>
      <c r="K45" s="422">
        <f t="shared" si="5"/>
        <v>0</v>
      </c>
      <c r="L45" s="422">
        <f t="shared" si="5"/>
        <v>0</v>
      </c>
      <c r="M45" s="422">
        <f t="shared" si="5"/>
        <v>0</v>
      </c>
      <c r="N45" s="422">
        <f t="shared" si="5"/>
        <v>0</v>
      </c>
      <c r="O45" s="632">
        <f t="shared" si="5"/>
        <v>0</v>
      </c>
      <c r="P45" s="7"/>
      <c r="Q45" s="4"/>
      <c r="R45" s="4"/>
      <c r="S45" s="4"/>
    </row>
    <row r="46" spans="1:19" ht="22.5" customHeight="1">
      <c r="A46" s="241"/>
      <c r="B46" s="228"/>
      <c r="C46" s="602"/>
      <c r="D46" s="243"/>
      <c r="E46" s="243"/>
      <c r="F46" s="244"/>
      <c r="G46" s="243"/>
      <c r="H46" s="406"/>
      <c r="I46" s="417"/>
      <c r="J46" s="411"/>
      <c r="K46" s="243"/>
      <c r="L46" s="243"/>
      <c r="M46" s="240"/>
      <c r="N46" s="240"/>
      <c r="O46" s="631"/>
      <c r="P46" s="7"/>
      <c r="Q46" s="4"/>
      <c r="R46" s="4"/>
      <c r="S46" s="4"/>
    </row>
    <row r="47" spans="1:19" ht="22.5" customHeight="1">
      <c r="A47" s="241"/>
      <c r="B47" s="228"/>
      <c r="C47" s="601"/>
      <c r="D47" s="191"/>
      <c r="E47" s="191"/>
      <c r="F47" s="221"/>
      <c r="G47" s="191"/>
      <c r="H47" s="406">
        <f>SUM(F47-G47)</f>
        <v>0</v>
      </c>
      <c r="I47" s="417" t="s">
        <v>432</v>
      </c>
      <c r="J47" s="410"/>
      <c r="K47" s="169"/>
      <c r="L47" s="169"/>
      <c r="M47" s="240"/>
      <c r="N47" s="240"/>
      <c r="O47" s="631"/>
      <c r="P47" s="7"/>
      <c r="Q47" s="4"/>
      <c r="R47" s="4"/>
      <c r="S47" s="4"/>
    </row>
    <row r="48" spans="1:19" ht="22.5" customHeight="1">
      <c r="A48" s="241"/>
      <c r="B48" s="228"/>
      <c r="C48" s="601"/>
      <c r="D48" s="191"/>
      <c r="E48" s="191"/>
      <c r="F48" s="221"/>
      <c r="G48" s="191"/>
      <c r="H48" s="406"/>
      <c r="I48" s="417" t="s">
        <v>434</v>
      </c>
      <c r="J48" s="410"/>
      <c r="K48" s="169"/>
      <c r="L48" s="169"/>
      <c r="M48" s="240"/>
      <c r="N48" s="240"/>
      <c r="O48" s="631"/>
      <c r="P48" s="7"/>
      <c r="Q48" s="4"/>
      <c r="R48" s="4"/>
      <c r="S48" s="4"/>
    </row>
    <row r="49" spans="1:19" ht="22.5" customHeight="1">
      <c r="A49" s="241"/>
      <c r="B49" s="228"/>
      <c r="C49" s="601"/>
      <c r="D49" s="191"/>
      <c r="E49" s="191"/>
      <c r="F49" s="221"/>
      <c r="G49" s="191"/>
      <c r="H49" s="406"/>
      <c r="I49" s="421" t="s">
        <v>437</v>
      </c>
      <c r="J49" s="422">
        <f aca="true" t="shared" si="6" ref="J49:O49">J47-J48</f>
        <v>0</v>
      </c>
      <c r="K49" s="422">
        <f t="shared" si="6"/>
        <v>0</v>
      </c>
      <c r="L49" s="422">
        <f t="shared" si="6"/>
        <v>0</v>
      </c>
      <c r="M49" s="422">
        <f t="shared" si="6"/>
        <v>0</v>
      </c>
      <c r="N49" s="422">
        <f t="shared" si="6"/>
        <v>0</v>
      </c>
      <c r="O49" s="632">
        <f t="shared" si="6"/>
        <v>0</v>
      </c>
      <c r="P49" s="7"/>
      <c r="Q49" s="4"/>
      <c r="R49" s="4"/>
      <c r="S49" s="4"/>
    </row>
    <row r="50" spans="1:19" ht="22.5" customHeight="1">
      <c r="A50" s="241"/>
      <c r="B50" s="228"/>
      <c r="C50" s="603"/>
      <c r="D50" s="171"/>
      <c r="E50" s="171"/>
      <c r="F50" s="220"/>
      <c r="G50" s="171"/>
      <c r="H50" s="406"/>
      <c r="I50" s="417"/>
      <c r="J50" s="410"/>
      <c r="K50" s="191"/>
      <c r="L50" s="169"/>
      <c r="M50" s="240"/>
      <c r="N50" s="240"/>
      <c r="O50" s="631"/>
      <c r="P50" s="7"/>
      <c r="Q50" s="4"/>
      <c r="R50" s="4"/>
      <c r="S50" s="4"/>
    </row>
    <row r="51" spans="1:19" ht="22.5" customHeight="1">
      <c r="A51" s="241"/>
      <c r="B51" s="228"/>
      <c r="C51" s="602"/>
      <c r="D51" s="243"/>
      <c r="E51" s="243"/>
      <c r="F51" s="244"/>
      <c r="G51" s="243"/>
      <c r="H51" s="406"/>
      <c r="J51" s="411"/>
      <c r="K51" s="243"/>
      <c r="L51" s="243"/>
      <c r="M51" s="240"/>
      <c r="N51" s="240"/>
      <c r="O51" s="631"/>
      <c r="P51" s="7"/>
      <c r="Q51" s="4"/>
      <c r="R51" s="4"/>
      <c r="S51" s="4"/>
    </row>
    <row r="52" spans="1:19" ht="22.5" customHeight="1">
      <c r="A52" s="245" t="s">
        <v>219</v>
      </c>
      <c r="B52" s="18"/>
      <c r="C52" s="601"/>
      <c r="D52" s="191"/>
      <c r="E52" s="246"/>
      <c r="F52" s="221"/>
      <c r="G52" s="191"/>
      <c r="H52" s="406">
        <f>SUM(F52-G52)</f>
        <v>0</v>
      </c>
      <c r="I52" s="417" t="s">
        <v>432</v>
      </c>
      <c r="J52" s="410"/>
      <c r="K52" s="191"/>
      <c r="L52" s="191"/>
      <c r="M52" s="191"/>
      <c r="N52" s="191"/>
      <c r="O52" s="631"/>
      <c r="P52" s="7"/>
      <c r="Q52" s="7"/>
      <c r="R52" s="4"/>
      <c r="S52" s="4"/>
    </row>
    <row r="53" spans="1:19" ht="22.5" customHeight="1">
      <c r="A53" s="241"/>
      <c r="B53" s="228"/>
      <c r="C53" s="601"/>
      <c r="D53" s="191"/>
      <c r="E53" s="239"/>
      <c r="F53" s="221"/>
      <c r="G53" s="191"/>
      <c r="H53" s="406"/>
      <c r="I53" s="419" t="s">
        <v>433</v>
      </c>
      <c r="J53" s="410"/>
      <c r="K53" s="169"/>
      <c r="L53" s="169"/>
      <c r="M53" s="240"/>
      <c r="N53" s="240"/>
      <c r="O53" s="631"/>
      <c r="P53" s="7"/>
      <c r="Q53" s="7"/>
      <c r="R53" s="4"/>
      <c r="S53" s="4"/>
    </row>
    <row r="54" spans="1:19" ht="22.5" customHeight="1">
      <c r="A54" s="241"/>
      <c r="B54" s="228"/>
      <c r="C54" s="604"/>
      <c r="D54" s="229"/>
      <c r="E54" s="229"/>
      <c r="F54" s="221"/>
      <c r="G54" s="229"/>
      <c r="H54" s="406"/>
      <c r="I54" s="420" t="s">
        <v>437</v>
      </c>
      <c r="J54" s="422">
        <f aca="true" t="shared" si="7" ref="J54:O54">J52-J53</f>
        <v>0</v>
      </c>
      <c r="K54" s="422">
        <f t="shared" si="7"/>
        <v>0</v>
      </c>
      <c r="L54" s="422">
        <f t="shared" si="7"/>
        <v>0</v>
      </c>
      <c r="M54" s="422">
        <f t="shared" si="7"/>
        <v>0</v>
      </c>
      <c r="N54" s="422">
        <f t="shared" si="7"/>
        <v>0</v>
      </c>
      <c r="O54" s="632">
        <f t="shared" si="7"/>
        <v>0</v>
      </c>
      <c r="P54" s="7"/>
      <c r="Q54" s="7"/>
      <c r="R54" s="4"/>
      <c r="S54" s="4"/>
    </row>
    <row r="55" spans="1:19" ht="22.5" customHeight="1" thickBot="1">
      <c r="A55" s="376"/>
      <c r="B55" s="377"/>
      <c r="C55" s="605"/>
      <c r="D55" s="378"/>
      <c r="E55" s="378"/>
      <c r="F55" s="379"/>
      <c r="G55" s="378"/>
      <c r="H55" s="407"/>
      <c r="J55" s="412"/>
      <c r="K55" s="380"/>
      <c r="L55" s="380"/>
      <c r="M55" s="381"/>
      <c r="N55" s="381"/>
      <c r="O55" s="382"/>
      <c r="P55" s="7"/>
      <c r="Q55" s="7"/>
      <c r="R55" s="4"/>
      <c r="S55" s="4"/>
    </row>
    <row r="56" spans="1:19" ht="61.5" customHeight="1" thickBot="1">
      <c r="A56" s="1896" t="s">
        <v>717</v>
      </c>
      <c r="B56" s="1897"/>
      <c r="C56" s="200"/>
      <c r="D56" s="200"/>
      <c r="E56" s="200"/>
      <c r="F56" s="247">
        <f>SUM(F43:F55)</f>
        <v>0</v>
      </c>
      <c r="G56" s="200">
        <f>SUM(G43:G55)</f>
        <v>0</v>
      </c>
      <c r="H56" s="413">
        <f>SUM(H43:H55)</f>
        <v>0</v>
      </c>
      <c r="I56" s="415"/>
      <c r="J56" s="414">
        <f aca="true" t="shared" si="8" ref="J56:O56">J43+J47+J52</f>
        <v>0</v>
      </c>
      <c r="K56" s="200">
        <f t="shared" si="8"/>
        <v>0</v>
      </c>
      <c r="L56" s="200">
        <f t="shared" si="8"/>
        <v>0</v>
      </c>
      <c r="M56" s="200">
        <f t="shared" si="8"/>
        <v>0</v>
      </c>
      <c r="N56" s="200">
        <f t="shared" si="8"/>
        <v>0</v>
      </c>
      <c r="O56" s="633">
        <f t="shared" si="8"/>
        <v>0</v>
      </c>
      <c r="P56" s="231">
        <f>CC5A_T2-CC2_T1</f>
        <v>0</v>
      </c>
      <c r="Q56" s="198" t="s">
        <v>234</v>
      </c>
      <c r="R56" s="4"/>
      <c r="S56" s="4"/>
    </row>
    <row r="57" spans="1:19" ht="24" customHeight="1" thickBot="1">
      <c r="A57" s="43"/>
      <c r="B57" s="43"/>
      <c r="C57" s="43"/>
      <c r="D57" s="43"/>
      <c r="E57" s="43"/>
      <c r="F57" s="43"/>
      <c r="G57" s="43"/>
      <c r="H57" s="43"/>
      <c r="I57" s="322"/>
      <c r="J57" s="43"/>
      <c r="K57" s="43"/>
      <c r="L57" s="43"/>
      <c r="M57" s="43"/>
      <c r="N57" s="43"/>
      <c r="O57" s="43"/>
      <c r="P57" s="7"/>
      <c r="Q57" s="7"/>
      <c r="R57" s="4"/>
      <c r="S57" s="4"/>
    </row>
    <row r="58" spans="1:19" ht="24" customHeight="1" thickBot="1">
      <c r="A58" s="137" t="s">
        <v>220</v>
      </c>
      <c r="B58" s="7"/>
      <c r="C58" s="7"/>
      <c r="D58" s="7"/>
      <c r="E58" s="248"/>
      <c r="F58" s="203"/>
      <c r="G58" s="204"/>
      <c r="H58" s="7"/>
      <c r="I58" s="7"/>
      <c r="J58" s="73"/>
      <c r="K58" s="7"/>
      <c r="L58" s="7"/>
      <c r="M58" s="7"/>
      <c r="N58" s="7"/>
      <c r="O58" s="7"/>
      <c r="P58" s="7"/>
      <c r="Q58" s="7"/>
      <c r="R58" s="4"/>
      <c r="S58" s="4"/>
    </row>
    <row r="59" spans="1:19" ht="30" customHeight="1">
      <c r="A59" s="14" t="s">
        <v>482</v>
      </c>
      <c r="B59" s="7"/>
      <c r="C59" s="7"/>
      <c r="D59" s="7"/>
      <c r="E59" s="7"/>
      <c r="F59" s="21"/>
      <c r="G59" s="7"/>
      <c r="H59" s="7"/>
      <c r="I59" s="7"/>
      <c r="J59" s="7"/>
      <c r="K59" s="7"/>
      <c r="L59" s="7"/>
      <c r="M59" s="7"/>
      <c r="N59" s="7"/>
      <c r="O59" s="7"/>
      <c r="P59" s="7"/>
      <c r="Q59" s="7"/>
      <c r="R59" s="4"/>
      <c r="S59" s="4"/>
    </row>
    <row r="60" spans="1:19" ht="18">
      <c r="A60" s="14"/>
      <c r="B60" s="7"/>
      <c r="C60" s="7"/>
      <c r="D60" s="7"/>
      <c r="E60" s="7"/>
      <c r="F60" s="322"/>
      <c r="G60" s="7"/>
      <c r="H60" s="7"/>
      <c r="I60" s="7"/>
      <c r="J60" s="7"/>
      <c r="K60" s="7"/>
      <c r="L60" s="7"/>
      <c r="M60" s="7"/>
      <c r="N60" s="7"/>
      <c r="O60" s="7"/>
      <c r="P60" s="7"/>
      <c r="Q60" s="7"/>
      <c r="R60" s="4"/>
      <c r="S60" s="4"/>
    </row>
    <row r="61" spans="1:19" ht="20.25">
      <c r="A61" s="348" t="s">
        <v>688</v>
      </c>
      <c r="B61" s="686"/>
      <c r="C61" s="686"/>
      <c r="D61" s="348"/>
      <c r="E61" s="348"/>
      <c r="F61" s="826"/>
      <c r="G61" s="826"/>
      <c r="H61" s="826"/>
      <c r="I61" s="826"/>
      <c r="J61" s="348"/>
      <c r="K61" s="701"/>
      <c r="L61" s="704"/>
      <c r="M61" s="704"/>
      <c r="N61" s="348"/>
      <c r="O61" s="7"/>
      <c r="P61" s="7"/>
      <c r="Q61" s="7"/>
      <c r="R61" s="4"/>
      <c r="S61" s="4"/>
    </row>
    <row r="62" spans="1:19" ht="15">
      <c r="A62" s="1860" t="s">
        <v>508</v>
      </c>
      <c r="B62" s="1891"/>
      <c r="C62" s="1891"/>
      <c r="D62" s="1891"/>
      <c r="E62" s="1891"/>
      <c r="F62" s="1891"/>
      <c r="G62" s="1891"/>
      <c r="H62" s="1891"/>
      <c r="I62" s="1891"/>
      <c r="J62" s="1891"/>
      <c r="K62" s="1891"/>
      <c r="L62" s="1891"/>
      <c r="M62" s="1891"/>
      <c r="N62" s="1891"/>
      <c r="O62" s="464"/>
      <c r="P62" s="465"/>
      <c r="Q62" s="7"/>
      <c r="R62" s="4"/>
      <c r="S62" s="4"/>
    </row>
    <row r="63" spans="1:19" ht="15">
      <c r="A63" s="1892"/>
      <c r="B63" s="1893"/>
      <c r="C63" s="1893"/>
      <c r="D63" s="1893"/>
      <c r="E63" s="1893"/>
      <c r="F63" s="1893"/>
      <c r="G63" s="1893"/>
      <c r="H63" s="1893"/>
      <c r="I63" s="1893"/>
      <c r="J63" s="1893"/>
      <c r="K63" s="1893"/>
      <c r="L63" s="1893"/>
      <c r="M63" s="1893"/>
      <c r="N63" s="1893"/>
      <c r="O63" s="464"/>
      <c r="P63" s="465"/>
      <c r="Q63" s="7"/>
      <c r="R63" s="4"/>
      <c r="S63" s="4"/>
    </row>
    <row r="64" spans="1:19" ht="31.5" customHeight="1">
      <c r="A64" s="1894"/>
      <c r="B64" s="1895"/>
      <c r="C64" s="1895"/>
      <c r="D64" s="1895"/>
      <c r="E64" s="1895"/>
      <c r="F64" s="1895"/>
      <c r="G64" s="1895"/>
      <c r="H64" s="1895"/>
      <c r="I64" s="1895"/>
      <c r="J64" s="1895"/>
      <c r="K64" s="1895"/>
      <c r="L64" s="1895"/>
      <c r="M64" s="1895"/>
      <c r="N64" s="1895"/>
      <c r="O64" s="464"/>
      <c r="P64" s="465"/>
      <c r="Q64" s="7"/>
      <c r="R64" s="4"/>
      <c r="S64" s="4"/>
    </row>
    <row r="65" spans="1:19" ht="15" customHeight="1" thickBot="1">
      <c r="A65" s="7"/>
      <c r="B65" s="7"/>
      <c r="C65" s="7"/>
      <c r="D65" s="7"/>
      <c r="E65" s="7"/>
      <c r="F65" s="7"/>
      <c r="G65" s="7"/>
      <c r="H65" s="7"/>
      <c r="I65" s="7"/>
      <c r="J65" s="7"/>
      <c r="K65" s="7"/>
      <c r="L65" s="7"/>
      <c r="M65" s="7"/>
      <c r="N65" s="7"/>
      <c r="O65" s="7"/>
      <c r="P65" s="7"/>
      <c r="Q65" s="7"/>
      <c r="R65" s="4"/>
      <c r="S65" s="4"/>
    </row>
    <row r="66" spans="1:19" ht="10.5" customHeight="1" thickTop="1">
      <c r="A66" s="23"/>
      <c r="B66" s="23"/>
      <c r="C66" s="23"/>
      <c r="D66" s="23"/>
      <c r="E66" s="23"/>
      <c r="F66" s="23"/>
      <c r="G66" s="23"/>
      <c r="H66" s="23"/>
      <c r="I66" s="23"/>
      <c r="J66" s="23"/>
      <c r="K66" s="23"/>
      <c r="L66" s="23"/>
      <c r="M66" s="23"/>
      <c r="N66" s="23"/>
      <c r="O66" s="7"/>
      <c r="P66" s="7"/>
      <c r="Q66" s="7"/>
      <c r="R66" s="4"/>
      <c r="S66" s="4"/>
    </row>
    <row r="67" spans="1:19" ht="24" customHeight="1">
      <c r="A67" s="7"/>
      <c r="B67" s="7"/>
      <c r="C67" s="7"/>
      <c r="D67" s="7"/>
      <c r="E67" s="7"/>
      <c r="F67" s="7"/>
      <c r="G67" s="7"/>
      <c r="H67" s="7"/>
      <c r="I67" s="7"/>
      <c r="J67" s="7"/>
      <c r="K67" s="7"/>
      <c r="L67" s="7"/>
      <c r="M67" s="7"/>
      <c r="N67" s="7"/>
      <c r="O67" s="7"/>
      <c r="P67" s="7"/>
      <c r="Q67" s="7"/>
      <c r="R67" s="4"/>
      <c r="S67" s="4"/>
    </row>
    <row r="68" spans="1:19" ht="24" customHeight="1">
      <c r="A68" s="7"/>
      <c r="B68" s="7"/>
      <c r="C68" s="7"/>
      <c r="D68" s="7"/>
      <c r="E68" s="7"/>
      <c r="F68" s="7"/>
      <c r="G68" s="7"/>
      <c r="H68" s="7"/>
      <c r="I68" s="7"/>
      <c r="J68" s="7"/>
      <c r="K68" s="7"/>
      <c r="L68" s="7"/>
      <c r="M68" s="7"/>
      <c r="N68" s="7"/>
      <c r="O68" s="7"/>
      <c r="P68" s="7"/>
      <c r="Q68" s="7"/>
      <c r="R68" s="4"/>
      <c r="S68" s="4"/>
    </row>
    <row r="69" spans="1:19" ht="24" customHeight="1">
      <c r="A69" s="7"/>
      <c r="B69" s="7"/>
      <c r="C69" s="7"/>
      <c r="D69" s="7"/>
      <c r="E69" s="7"/>
      <c r="F69" s="7"/>
      <c r="G69" s="7"/>
      <c r="H69" s="7"/>
      <c r="I69" s="7"/>
      <c r="J69" s="7"/>
      <c r="K69" s="7"/>
      <c r="L69" s="7"/>
      <c r="M69" s="7"/>
      <c r="N69" s="7"/>
      <c r="O69" s="7"/>
      <c r="P69" s="7"/>
      <c r="Q69" s="7"/>
      <c r="R69" s="4"/>
      <c r="S69" s="4"/>
    </row>
    <row r="70" spans="1:19" ht="24" customHeight="1">
      <c r="A70" s="7"/>
      <c r="B70" s="7"/>
      <c r="C70" s="7"/>
      <c r="D70" s="7"/>
      <c r="E70" s="7"/>
      <c r="F70" s="7"/>
      <c r="G70" s="7"/>
      <c r="H70" s="7"/>
      <c r="I70" s="7"/>
      <c r="J70" s="7"/>
      <c r="K70" s="7"/>
      <c r="L70" s="7"/>
      <c r="M70" s="7"/>
      <c r="N70" s="7"/>
      <c r="O70" s="7"/>
      <c r="P70" s="7"/>
      <c r="Q70" s="7"/>
      <c r="R70" s="4"/>
      <c r="S70" s="4"/>
    </row>
    <row r="71" spans="1:19" ht="24" customHeight="1">
      <c r="A71" s="7"/>
      <c r="B71" s="7"/>
      <c r="C71" s="7"/>
      <c r="D71" s="7"/>
      <c r="E71" s="7"/>
      <c r="F71" s="7"/>
      <c r="G71" s="7"/>
      <c r="H71" s="7"/>
      <c r="I71" s="7"/>
      <c r="J71" s="7"/>
      <c r="K71" s="7"/>
      <c r="L71" s="7"/>
      <c r="M71" s="7"/>
      <c r="N71" s="7"/>
      <c r="O71" s="7"/>
      <c r="P71" s="7"/>
      <c r="Q71" s="7"/>
      <c r="R71" s="4"/>
      <c r="S71" s="4"/>
    </row>
    <row r="72" spans="1:19" ht="24" customHeight="1">
      <c r="A72" s="2"/>
      <c r="B72" s="2"/>
      <c r="C72" s="2"/>
      <c r="D72" s="2"/>
      <c r="E72" s="2"/>
      <c r="F72" s="2"/>
      <c r="G72" s="2"/>
      <c r="H72" s="2"/>
      <c r="I72" s="2"/>
      <c r="J72" s="2"/>
      <c r="K72" s="2"/>
      <c r="L72" s="7"/>
      <c r="M72" s="7"/>
      <c r="N72" s="7"/>
      <c r="O72" s="7"/>
      <c r="P72" s="4"/>
      <c r="Q72" s="4"/>
      <c r="R72" s="4"/>
      <c r="S72" s="4"/>
    </row>
    <row r="73" spans="1:19" ht="24" customHeight="1">
      <c r="A73" s="2"/>
      <c r="B73" s="2"/>
      <c r="C73" s="2"/>
      <c r="D73" s="2"/>
      <c r="E73" s="2"/>
      <c r="F73" s="2"/>
      <c r="G73" s="2"/>
      <c r="H73" s="2"/>
      <c r="I73" s="2"/>
      <c r="J73" s="2"/>
      <c r="K73" s="2"/>
      <c r="L73" s="7"/>
      <c r="M73" s="7"/>
      <c r="N73" s="7"/>
      <c r="O73" s="7"/>
      <c r="P73" s="4"/>
      <c r="Q73" s="4"/>
      <c r="R73" s="4"/>
      <c r="S73" s="4"/>
    </row>
    <row r="74" spans="1:19" ht="24" customHeight="1">
      <c r="A74" s="2"/>
      <c r="B74" s="2"/>
      <c r="C74" s="2"/>
      <c r="D74" s="2"/>
      <c r="E74" s="2"/>
      <c r="F74" s="2"/>
      <c r="G74" s="2"/>
      <c r="H74" s="2"/>
      <c r="I74" s="2"/>
      <c r="J74" s="2"/>
      <c r="K74" s="2"/>
      <c r="L74" s="7"/>
      <c r="M74" s="7"/>
      <c r="N74" s="7"/>
      <c r="O74" s="7"/>
      <c r="P74" s="4"/>
      <c r="Q74" s="4"/>
      <c r="R74" s="4"/>
      <c r="S74" s="4"/>
    </row>
    <row r="75" spans="1:19" ht="24" customHeight="1">
      <c r="A75" s="2"/>
      <c r="B75" s="2"/>
      <c r="C75" s="2"/>
      <c r="D75" s="2"/>
      <c r="E75" s="2"/>
      <c r="F75" s="2"/>
      <c r="G75" s="2"/>
      <c r="H75" s="2"/>
      <c r="I75" s="2"/>
      <c r="J75" s="2"/>
      <c r="K75" s="2"/>
      <c r="L75" s="7"/>
      <c r="M75" s="7"/>
      <c r="N75" s="7"/>
      <c r="O75" s="7"/>
      <c r="P75" s="4"/>
      <c r="Q75" s="4"/>
      <c r="R75" s="4"/>
      <c r="S75" s="4"/>
    </row>
    <row r="76" spans="1:19" ht="24" customHeight="1">
      <c r="A76" s="2"/>
      <c r="B76" s="2"/>
      <c r="C76" s="2"/>
      <c r="D76" s="2"/>
      <c r="E76" s="2"/>
      <c r="F76" s="2"/>
      <c r="G76" s="2"/>
      <c r="H76" s="2"/>
      <c r="I76" s="2"/>
      <c r="J76" s="2"/>
      <c r="K76" s="2"/>
      <c r="L76" s="7"/>
      <c r="M76" s="7"/>
      <c r="N76" s="7"/>
      <c r="O76" s="7"/>
      <c r="P76" s="4"/>
      <c r="Q76" s="4"/>
      <c r="R76" s="4"/>
      <c r="S76" s="4"/>
    </row>
    <row r="77" spans="1:19" ht="24" customHeight="1">
      <c r="A77" s="2"/>
      <c r="B77" s="2"/>
      <c r="C77" s="2"/>
      <c r="D77" s="2"/>
      <c r="E77" s="2"/>
      <c r="F77" s="2"/>
      <c r="G77" s="2"/>
      <c r="H77" s="2"/>
      <c r="I77" s="2"/>
      <c r="J77" s="2"/>
      <c r="K77" s="2"/>
      <c r="L77" s="7"/>
      <c r="M77" s="7"/>
      <c r="N77" s="7"/>
      <c r="O77" s="7"/>
      <c r="P77" s="4"/>
      <c r="Q77" s="4"/>
      <c r="R77" s="4"/>
      <c r="S77" s="4"/>
    </row>
    <row r="78" spans="1:19" ht="24" customHeight="1">
      <c r="A78" s="2"/>
      <c r="B78" s="2"/>
      <c r="C78" s="2"/>
      <c r="D78" s="2"/>
      <c r="E78" s="2"/>
      <c r="F78" s="2"/>
      <c r="G78" s="2"/>
      <c r="H78" s="2"/>
      <c r="I78" s="2"/>
      <c r="J78" s="2"/>
      <c r="K78" s="2"/>
      <c r="L78" s="7"/>
      <c r="M78" s="7"/>
      <c r="N78" s="7"/>
      <c r="O78" s="7"/>
      <c r="P78" s="4"/>
      <c r="Q78" s="4"/>
      <c r="R78" s="4"/>
      <c r="S78" s="4"/>
    </row>
    <row r="79" spans="1:19" ht="24" customHeight="1">
      <c r="A79" s="2"/>
      <c r="B79" s="2"/>
      <c r="C79" s="2"/>
      <c r="D79" s="2"/>
      <c r="E79" s="2"/>
      <c r="F79" s="2"/>
      <c r="G79" s="2"/>
      <c r="H79" s="2"/>
      <c r="I79" s="2"/>
      <c r="J79" s="2"/>
      <c r="K79" s="2"/>
      <c r="L79" s="7"/>
      <c r="M79" s="7"/>
      <c r="N79" s="7"/>
      <c r="O79" s="7"/>
      <c r="P79" s="4"/>
      <c r="Q79" s="4"/>
      <c r="R79" s="4"/>
      <c r="S79" s="4"/>
    </row>
    <row r="80" spans="1:19" ht="24" customHeight="1">
      <c r="A80" s="2"/>
      <c r="B80" s="2"/>
      <c r="C80" s="2"/>
      <c r="D80" s="2"/>
      <c r="E80" s="2"/>
      <c r="F80" s="2"/>
      <c r="G80" s="2"/>
      <c r="H80" s="2"/>
      <c r="I80" s="2"/>
      <c r="J80" s="2"/>
      <c r="K80" s="2"/>
      <c r="L80" s="7"/>
      <c r="M80" s="7"/>
      <c r="N80" s="7"/>
      <c r="O80" s="7"/>
      <c r="P80" s="4"/>
      <c r="Q80" s="4"/>
      <c r="R80" s="4"/>
      <c r="S80" s="4"/>
    </row>
    <row r="81" spans="1:19" ht="24" customHeight="1">
      <c r="A81" s="2"/>
      <c r="B81" s="2"/>
      <c r="C81" s="2"/>
      <c r="D81" s="2"/>
      <c r="E81" s="2"/>
      <c r="F81" s="2"/>
      <c r="G81" s="2"/>
      <c r="H81" s="2"/>
      <c r="I81" s="2"/>
      <c r="J81" s="2"/>
      <c r="K81" s="2"/>
      <c r="L81" s="7"/>
      <c r="M81" s="7"/>
      <c r="N81" s="7"/>
      <c r="O81" s="7"/>
      <c r="P81" s="4"/>
      <c r="Q81" s="4"/>
      <c r="R81" s="4"/>
      <c r="S81" s="4"/>
    </row>
    <row r="82" spans="1:19" ht="24" customHeight="1">
      <c r="A82" s="2"/>
      <c r="B82" s="2"/>
      <c r="C82" s="2"/>
      <c r="D82" s="2"/>
      <c r="E82" s="2"/>
      <c r="F82" s="2"/>
      <c r="G82" s="2"/>
      <c r="H82" s="2"/>
      <c r="I82" s="2"/>
      <c r="J82" s="2"/>
      <c r="K82" s="2"/>
      <c r="L82" s="7"/>
      <c r="M82" s="7"/>
      <c r="N82" s="7"/>
      <c r="O82" s="7"/>
      <c r="P82" s="4"/>
      <c r="Q82" s="4"/>
      <c r="R82" s="4"/>
      <c r="S82" s="4"/>
    </row>
    <row r="83" spans="1:19" ht="24" customHeight="1">
      <c r="A83" s="2"/>
      <c r="B83" s="2"/>
      <c r="C83" s="2"/>
      <c r="D83" s="2"/>
      <c r="E83" s="2"/>
      <c r="F83" s="2"/>
      <c r="G83" s="2"/>
      <c r="H83" s="2"/>
      <c r="I83" s="2"/>
      <c r="J83" s="2"/>
      <c r="K83" s="2"/>
      <c r="L83" s="7"/>
      <c r="M83" s="7"/>
      <c r="N83" s="7"/>
      <c r="O83" s="7"/>
      <c r="P83" s="4"/>
      <c r="Q83" s="4"/>
      <c r="R83" s="4"/>
      <c r="S83" s="4"/>
    </row>
    <row r="84" spans="1:19" ht="24" customHeight="1">
      <c r="A84" s="2"/>
      <c r="B84" s="2"/>
      <c r="C84" s="2"/>
      <c r="D84" s="2"/>
      <c r="E84" s="2"/>
      <c r="F84" s="2"/>
      <c r="G84" s="2"/>
      <c r="H84" s="2"/>
      <c r="I84" s="2"/>
      <c r="J84" s="2"/>
      <c r="K84" s="2"/>
      <c r="L84" s="7"/>
      <c r="M84" s="7"/>
      <c r="N84" s="7"/>
      <c r="O84" s="7"/>
      <c r="P84" s="4"/>
      <c r="Q84" s="4"/>
      <c r="R84" s="4"/>
      <c r="S84" s="4"/>
    </row>
    <row r="85" spans="1:19" ht="24" customHeight="1">
      <c r="A85" s="2"/>
      <c r="B85" s="2"/>
      <c r="C85" s="2"/>
      <c r="D85" s="2"/>
      <c r="E85" s="2"/>
      <c r="F85" s="2"/>
      <c r="G85" s="2"/>
      <c r="H85" s="2"/>
      <c r="I85" s="2"/>
      <c r="J85" s="2"/>
      <c r="K85" s="2"/>
      <c r="L85" s="7"/>
      <c r="M85" s="7"/>
      <c r="N85" s="7"/>
      <c r="O85" s="7"/>
      <c r="P85" s="4"/>
      <c r="Q85" s="4"/>
      <c r="R85" s="4"/>
      <c r="S85" s="4"/>
    </row>
    <row r="86" spans="1:19" ht="24" customHeight="1">
      <c r="A86" s="2"/>
      <c r="B86" s="2"/>
      <c r="C86" s="2"/>
      <c r="D86" s="2"/>
      <c r="E86" s="2"/>
      <c r="F86" s="2"/>
      <c r="G86" s="2"/>
      <c r="H86" s="2"/>
      <c r="I86" s="2"/>
      <c r="J86" s="2"/>
      <c r="K86" s="2"/>
      <c r="L86" s="7"/>
      <c r="M86" s="7"/>
      <c r="N86" s="7"/>
      <c r="O86" s="7"/>
      <c r="P86" s="4"/>
      <c r="Q86" s="4"/>
      <c r="R86" s="4"/>
      <c r="S86" s="4"/>
    </row>
    <row r="87" spans="1:19" ht="24" customHeight="1">
      <c r="A87" s="2"/>
      <c r="B87" s="2"/>
      <c r="C87" s="2"/>
      <c r="D87" s="2"/>
      <c r="E87" s="2"/>
      <c r="F87" s="2"/>
      <c r="G87" s="2"/>
      <c r="H87" s="2"/>
      <c r="I87" s="2"/>
      <c r="J87" s="2"/>
      <c r="K87" s="2"/>
      <c r="L87" s="7"/>
      <c r="M87" s="7"/>
      <c r="N87" s="7"/>
      <c r="O87" s="7"/>
      <c r="P87" s="4"/>
      <c r="Q87" s="4"/>
      <c r="R87" s="4"/>
      <c r="S87" s="4"/>
    </row>
    <row r="88" spans="1:19" ht="24" customHeight="1">
      <c r="A88" s="2"/>
      <c r="B88" s="2"/>
      <c r="C88" s="2"/>
      <c r="D88" s="2"/>
      <c r="E88" s="2"/>
      <c r="F88" s="2"/>
      <c r="G88" s="2"/>
      <c r="H88" s="2"/>
      <c r="I88" s="2"/>
      <c r="J88" s="2"/>
      <c r="K88" s="2"/>
      <c r="L88" s="7"/>
      <c r="M88" s="7"/>
      <c r="N88" s="7"/>
      <c r="O88" s="7"/>
      <c r="P88" s="4"/>
      <c r="Q88" s="4"/>
      <c r="R88" s="4"/>
      <c r="S88" s="4"/>
    </row>
    <row r="89" spans="1:19" ht="24" customHeight="1">
      <c r="A89" s="2"/>
      <c r="B89" s="2"/>
      <c r="C89" s="2"/>
      <c r="D89" s="2"/>
      <c r="E89" s="2"/>
      <c r="F89" s="2"/>
      <c r="G89" s="2"/>
      <c r="H89" s="2"/>
      <c r="I89" s="2"/>
      <c r="J89" s="2"/>
      <c r="K89" s="2"/>
      <c r="L89" s="7"/>
      <c r="M89" s="7"/>
      <c r="N89" s="7"/>
      <c r="O89" s="7"/>
      <c r="P89" s="4"/>
      <c r="Q89" s="4"/>
      <c r="R89" s="4"/>
      <c r="S89" s="4"/>
    </row>
    <row r="90" spans="1:19" ht="24" customHeight="1">
      <c r="A90" s="2"/>
      <c r="B90" s="2"/>
      <c r="C90" s="2"/>
      <c r="D90" s="2"/>
      <c r="E90" s="2"/>
      <c r="F90" s="2"/>
      <c r="G90" s="2"/>
      <c r="H90" s="2"/>
      <c r="I90" s="2"/>
      <c r="J90" s="2"/>
      <c r="K90" s="2"/>
      <c r="L90" s="7"/>
      <c r="M90" s="7"/>
      <c r="N90" s="7"/>
      <c r="O90" s="7"/>
      <c r="P90" s="4"/>
      <c r="Q90" s="4"/>
      <c r="R90" s="4"/>
      <c r="S90" s="4"/>
    </row>
    <row r="91" spans="1:19" ht="24" customHeight="1">
      <c r="A91" s="2"/>
      <c r="B91" s="2"/>
      <c r="C91" s="2"/>
      <c r="D91" s="2"/>
      <c r="E91" s="2"/>
      <c r="F91" s="2"/>
      <c r="G91" s="2"/>
      <c r="H91" s="2"/>
      <c r="I91" s="2"/>
      <c r="J91" s="2"/>
      <c r="K91" s="2"/>
      <c r="L91" s="7"/>
      <c r="M91" s="7"/>
      <c r="N91" s="7"/>
      <c r="O91" s="7"/>
      <c r="P91" s="4"/>
      <c r="Q91" s="4"/>
      <c r="R91" s="4"/>
      <c r="S91" s="4"/>
    </row>
    <row r="92" spans="1:19" ht="24" customHeight="1">
      <c r="A92" s="2"/>
      <c r="B92" s="2"/>
      <c r="C92" s="2"/>
      <c r="D92" s="2"/>
      <c r="E92" s="2"/>
      <c r="F92" s="2"/>
      <c r="G92" s="2"/>
      <c r="H92" s="2"/>
      <c r="I92" s="2"/>
      <c r="J92" s="2"/>
      <c r="K92" s="2"/>
      <c r="L92" s="7"/>
      <c r="M92" s="7"/>
      <c r="N92" s="7"/>
      <c r="O92" s="7"/>
      <c r="P92" s="4"/>
      <c r="Q92" s="4"/>
      <c r="R92" s="4"/>
      <c r="S92" s="4"/>
    </row>
    <row r="93" spans="1:19" ht="24" customHeight="1">
      <c r="A93" s="2"/>
      <c r="B93" s="2"/>
      <c r="C93" s="2"/>
      <c r="D93" s="2"/>
      <c r="E93" s="2"/>
      <c r="F93" s="2"/>
      <c r="G93" s="2"/>
      <c r="H93" s="2"/>
      <c r="I93" s="2"/>
      <c r="J93" s="2"/>
      <c r="K93" s="2"/>
      <c r="L93" s="7"/>
      <c r="M93" s="7"/>
      <c r="N93" s="7"/>
      <c r="O93" s="7"/>
      <c r="P93" s="4"/>
      <c r="Q93" s="4"/>
      <c r="R93" s="4"/>
      <c r="S93" s="4"/>
    </row>
    <row r="94" spans="1:19" ht="24" customHeight="1">
      <c r="A94" s="2"/>
      <c r="B94" s="2"/>
      <c r="C94" s="2"/>
      <c r="D94" s="2"/>
      <c r="E94" s="2"/>
      <c r="F94" s="2"/>
      <c r="G94" s="2"/>
      <c r="H94" s="2"/>
      <c r="I94" s="2"/>
      <c r="J94" s="2"/>
      <c r="K94" s="2"/>
      <c r="L94" s="7"/>
      <c r="M94" s="7"/>
      <c r="N94" s="7"/>
      <c r="O94" s="7"/>
      <c r="P94" s="4"/>
      <c r="Q94" s="4"/>
      <c r="R94" s="4"/>
      <c r="S94" s="4"/>
    </row>
    <row r="95" spans="1:19" ht="24" customHeight="1">
      <c r="A95" s="2"/>
      <c r="B95" s="2"/>
      <c r="C95" s="2"/>
      <c r="D95" s="2"/>
      <c r="E95" s="2"/>
      <c r="F95" s="2"/>
      <c r="G95" s="2"/>
      <c r="H95" s="2"/>
      <c r="I95" s="2"/>
      <c r="J95" s="2"/>
      <c r="K95" s="2"/>
      <c r="L95" s="7"/>
      <c r="M95" s="7"/>
      <c r="N95" s="7"/>
      <c r="O95" s="7"/>
      <c r="P95" s="4"/>
      <c r="Q95" s="4"/>
      <c r="R95" s="4"/>
      <c r="S95" s="4"/>
    </row>
    <row r="96" spans="1:19" ht="24" customHeight="1">
      <c r="A96" s="2"/>
      <c r="B96" s="2"/>
      <c r="C96" s="2"/>
      <c r="D96" s="2"/>
      <c r="E96" s="2"/>
      <c r="F96" s="2"/>
      <c r="G96" s="2"/>
      <c r="H96" s="2"/>
      <c r="I96" s="2"/>
      <c r="J96" s="2"/>
      <c r="K96" s="2"/>
      <c r="L96" s="7"/>
      <c r="M96" s="7"/>
      <c r="N96" s="7"/>
      <c r="O96" s="7"/>
      <c r="P96" s="4"/>
      <c r="Q96" s="4"/>
      <c r="R96" s="4"/>
      <c r="S96" s="4"/>
    </row>
    <row r="97" spans="1:19" ht="24" customHeight="1">
      <c r="A97" s="2"/>
      <c r="B97" s="2"/>
      <c r="C97" s="2"/>
      <c r="D97" s="2"/>
      <c r="E97" s="2"/>
      <c r="F97" s="2"/>
      <c r="G97" s="2"/>
      <c r="H97" s="2"/>
      <c r="I97" s="2"/>
      <c r="J97" s="2"/>
      <c r="K97" s="2"/>
      <c r="L97" s="7"/>
      <c r="M97" s="7"/>
      <c r="N97" s="7"/>
      <c r="O97" s="7"/>
      <c r="P97" s="4"/>
      <c r="Q97" s="4"/>
      <c r="R97" s="4"/>
      <c r="S97" s="4"/>
    </row>
    <row r="98" spans="1:19" ht="24" customHeight="1">
      <c r="A98" s="2"/>
      <c r="B98" s="2"/>
      <c r="C98" s="2"/>
      <c r="D98" s="2"/>
      <c r="E98" s="2"/>
      <c r="F98" s="2"/>
      <c r="G98" s="2"/>
      <c r="H98" s="2"/>
      <c r="I98" s="2"/>
      <c r="J98" s="2"/>
      <c r="K98" s="2"/>
      <c r="L98" s="7"/>
      <c r="M98" s="7"/>
      <c r="N98" s="7"/>
      <c r="O98" s="7"/>
      <c r="P98" s="4"/>
      <c r="Q98" s="4"/>
      <c r="R98" s="4"/>
      <c r="S98" s="4"/>
    </row>
    <row r="99" spans="1:19" ht="24" customHeight="1">
      <c r="A99" s="2"/>
      <c r="B99" s="2"/>
      <c r="C99" s="2"/>
      <c r="D99" s="2"/>
      <c r="E99" s="2"/>
      <c r="F99" s="2"/>
      <c r="G99" s="2"/>
      <c r="H99" s="2"/>
      <c r="I99" s="2"/>
      <c r="J99" s="2"/>
      <c r="K99" s="2"/>
      <c r="L99" s="7"/>
      <c r="M99" s="7"/>
      <c r="N99" s="7"/>
      <c r="O99" s="7"/>
      <c r="P99" s="4"/>
      <c r="Q99" s="4"/>
      <c r="R99" s="4"/>
      <c r="S99" s="4"/>
    </row>
    <row r="100" spans="1:19" ht="24" customHeight="1">
      <c r="A100" s="2"/>
      <c r="B100" s="2"/>
      <c r="C100" s="2"/>
      <c r="D100" s="2"/>
      <c r="E100" s="2"/>
      <c r="F100" s="2"/>
      <c r="G100" s="2"/>
      <c r="H100" s="2"/>
      <c r="I100" s="2"/>
      <c r="J100" s="2"/>
      <c r="K100" s="2"/>
      <c r="L100" s="7"/>
      <c r="M100" s="7"/>
      <c r="N100" s="7"/>
      <c r="O100" s="7"/>
      <c r="P100" s="4"/>
      <c r="Q100" s="4"/>
      <c r="R100" s="4"/>
      <c r="S100" s="4"/>
    </row>
    <row r="101" spans="1:19" ht="24" customHeight="1">
      <c r="A101" s="2"/>
      <c r="B101" s="2"/>
      <c r="C101" s="2"/>
      <c r="D101" s="2"/>
      <c r="E101" s="2"/>
      <c r="F101" s="2"/>
      <c r="G101" s="2"/>
      <c r="H101" s="2"/>
      <c r="I101" s="2"/>
      <c r="J101" s="2"/>
      <c r="K101" s="2"/>
      <c r="L101" s="7"/>
      <c r="M101" s="7"/>
      <c r="N101" s="7"/>
      <c r="O101" s="7"/>
      <c r="P101" s="4"/>
      <c r="Q101" s="4"/>
      <c r="R101" s="4"/>
      <c r="S101" s="4"/>
    </row>
    <row r="102" spans="1:19" ht="24" customHeight="1">
      <c r="A102" s="2"/>
      <c r="B102" s="2"/>
      <c r="C102" s="2"/>
      <c r="D102" s="2"/>
      <c r="E102" s="2"/>
      <c r="F102" s="2"/>
      <c r="G102" s="2"/>
      <c r="H102" s="2"/>
      <c r="I102" s="2"/>
      <c r="J102" s="2"/>
      <c r="K102" s="2"/>
      <c r="L102" s="7"/>
      <c r="M102" s="7"/>
      <c r="N102" s="7"/>
      <c r="O102" s="7"/>
      <c r="P102" s="4"/>
      <c r="Q102" s="4"/>
      <c r="R102" s="4"/>
      <c r="S102" s="4"/>
    </row>
    <row r="103" spans="1:19" ht="24" customHeight="1">
      <c r="A103" s="2"/>
      <c r="B103" s="2"/>
      <c r="C103" s="2"/>
      <c r="D103" s="2"/>
      <c r="E103" s="2"/>
      <c r="F103" s="2"/>
      <c r="G103" s="2"/>
      <c r="H103" s="2"/>
      <c r="I103" s="2"/>
      <c r="J103" s="2"/>
      <c r="K103" s="2"/>
      <c r="L103" s="7"/>
      <c r="M103" s="7"/>
      <c r="N103" s="7"/>
      <c r="O103" s="7"/>
      <c r="P103" s="4"/>
      <c r="Q103" s="4"/>
      <c r="R103" s="4"/>
      <c r="S103" s="4"/>
    </row>
    <row r="104" spans="1:19" ht="24" customHeight="1">
      <c r="A104" s="2"/>
      <c r="B104" s="2"/>
      <c r="C104" s="2"/>
      <c r="D104" s="2"/>
      <c r="E104" s="2"/>
      <c r="F104" s="2"/>
      <c r="G104" s="2"/>
      <c r="H104" s="2"/>
      <c r="I104" s="2"/>
      <c r="J104" s="2"/>
      <c r="K104" s="2"/>
      <c r="L104" s="7"/>
      <c r="M104" s="7"/>
      <c r="N104" s="7"/>
      <c r="O104" s="7"/>
      <c r="P104" s="4"/>
      <c r="Q104" s="4"/>
      <c r="R104" s="4"/>
      <c r="S104" s="4"/>
    </row>
    <row r="105" spans="1:19" ht="24" customHeight="1">
      <c r="A105" s="2"/>
      <c r="B105" s="2"/>
      <c r="C105" s="2"/>
      <c r="D105" s="2"/>
      <c r="E105" s="2"/>
      <c r="F105" s="2"/>
      <c r="G105" s="2"/>
      <c r="H105" s="2"/>
      <c r="I105" s="2"/>
      <c r="J105" s="2"/>
      <c r="K105" s="2"/>
      <c r="L105" s="7"/>
      <c r="M105" s="7"/>
      <c r="N105" s="7"/>
      <c r="O105" s="7"/>
      <c r="P105" s="4"/>
      <c r="Q105" s="4"/>
      <c r="R105" s="4"/>
      <c r="S105" s="4"/>
    </row>
    <row r="106" spans="1:19" ht="24" customHeight="1">
      <c r="A106" s="2"/>
      <c r="B106" s="2"/>
      <c r="C106" s="2"/>
      <c r="D106" s="2"/>
      <c r="E106" s="2"/>
      <c r="F106" s="2"/>
      <c r="G106" s="2"/>
      <c r="H106" s="2"/>
      <c r="I106" s="2"/>
      <c r="J106" s="2"/>
      <c r="K106" s="2"/>
      <c r="L106" s="7"/>
      <c r="M106" s="7"/>
      <c r="N106" s="7"/>
      <c r="O106" s="7"/>
      <c r="P106" s="4"/>
      <c r="Q106" s="4"/>
      <c r="R106" s="4"/>
      <c r="S106" s="4"/>
    </row>
    <row r="107" spans="1:19" ht="24" customHeight="1">
      <c r="A107" s="2"/>
      <c r="B107" s="2"/>
      <c r="C107" s="2"/>
      <c r="D107" s="2"/>
      <c r="E107" s="2"/>
      <c r="F107" s="2"/>
      <c r="G107" s="2"/>
      <c r="H107" s="2"/>
      <c r="I107" s="2"/>
      <c r="J107" s="2"/>
      <c r="K107" s="2"/>
      <c r="L107" s="7"/>
      <c r="M107" s="7"/>
      <c r="N107" s="7"/>
      <c r="O107" s="7"/>
      <c r="P107" s="4"/>
      <c r="Q107" s="4"/>
      <c r="R107" s="4"/>
      <c r="S107" s="4"/>
    </row>
    <row r="108" spans="1:19" ht="24" customHeight="1">
      <c r="A108" s="2"/>
      <c r="B108" s="2"/>
      <c r="C108" s="2"/>
      <c r="D108" s="2"/>
      <c r="E108" s="2"/>
      <c r="F108" s="2"/>
      <c r="G108" s="2"/>
      <c r="H108" s="2"/>
      <c r="I108" s="2"/>
      <c r="J108" s="2"/>
      <c r="K108" s="2"/>
      <c r="L108" s="7"/>
      <c r="M108" s="7"/>
      <c r="N108" s="7"/>
      <c r="O108" s="7"/>
      <c r="P108" s="4"/>
      <c r="Q108" s="4"/>
      <c r="R108" s="4"/>
      <c r="S108" s="4"/>
    </row>
    <row r="109" spans="1:19" ht="24" customHeight="1">
      <c r="A109" s="2"/>
      <c r="B109" s="2"/>
      <c r="C109" s="2"/>
      <c r="D109" s="2"/>
      <c r="E109" s="2"/>
      <c r="F109" s="2"/>
      <c r="G109" s="2"/>
      <c r="H109" s="2"/>
      <c r="I109" s="2"/>
      <c r="J109" s="2"/>
      <c r="K109" s="2"/>
      <c r="L109" s="7"/>
      <c r="M109" s="7"/>
      <c r="N109" s="7"/>
      <c r="O109" s="7"/>
      <c r="P109" s="4"/>
      <c r="Q109" s="4"/>
      <c r="R109" s="4"/>
      <c r="S109" s="4"/>
    </row>
    <row r="110" spans="1:19" ht="24" customHeight="1">
      <c r="A110" s="2"/>
      <c r="B110" s="2"/>
      <c r="C110" s="2"/>
      <c r="D110" s="2"/>
      <c r="E110" s="2"/>
      <c r="F110" s="2"/>
      <c r="G110" s="2"/>
      <c r="H110" s="2"/>
      <c r="I110" s="2"/>
      <c r="J110" s="2"/>
      <c r="K110" s="2"/>
      <c r="L110" s="7"/>
      <c r="M110" s="7"/>
      <c r="N110" s="7"/>
      <c r="O110" s="7"/>
      <c r="P110" s="4"/>
      <c r="Q110" s="4"/>
      <c r="R110" s="4"/>
      <c r="S110" s="4"/>
    </row>
    <row r="111" spans="1:19" ht="24" customHeight="1">
      <c r="A111" s="2"/>
      <c r="B111" s="2"/>
      <c r="C111" s="2"/>
      <c r="D111" s="2"/>
      <c r="E111" s="2"/>
      <c r="F111" s="2"/>
      <c r="G111" s="2"/>
      <c r="H111" s="2"/>
      <c r="I111" s="2"/>
      <c r="J111" s="2"/>
      <c r="K111" s="2"/>
      <c r="L111" s="7"/>
      <c r="M111" s="7"/>
      <c r="N111" s="7"/>
      <c r="O111" s="7"/>
      <c r="P111" s="4"/>
      <c r="Q111" s="4"/>
      <c r="R111" s="4"/>
      <c r="S111" s="4"/>
    </row>
    <row r="112" spans="1:19" ht="24" customHeight="1">
      <c r="A112" s="2"/>
      <c r="B112" s="2"/>
      <c r="C112" s="2"/>
      <c r="D112" s="2"/>
      <c r="E112" s="2"/>
      <c r="F112" s="2"/>
      <c r="G112" s="2"/>
      <c r="H112" s="2"/>
      <c r="I112" s="2"/>
      <c r="J112" s="2"/>
      <c r="K112" s="2"/>
      <c r="L112" s="7"/>
      <c r="M112" s="7"/>
      <c r="N112" s="7"/>
      <c r="O112" s="7"/>
      <c r="P112" s="4"/>
      <c r="Q112" s="4"/>
      <c r="R112" s="4"/>
      <c r="S112" s="4"/>
    </row>
    <row r="113" spans="1:19" ht="24" customHeight="1">
      <c r="A113" s="2"/>
      <c r="B113" s="2"/>
      <c r="C113" s="2"/>
      <c r="D113" s="2"/>
      <c r="E113" s="2"/>
      <c r="F113" s="2"/>
      <c r="G113" s="2"/>
      <c r="H113" s="2"/>
      <c r="I113" s="2"/>
      <c r="J113" s="2"/>
      <c r="K113" s="2"/>
      <c r="L113" s="7"/>
      <c r="M113" s="7"/>
      <c r="N113" s="7"/>
      <c r="O113" s="7"/>
      <c r="P113" s="4"/>
      <c r="Q113" s="4"/>
      <c r="R113" s="4"/>
      <c r="S113" s="4"/>
    </row>
    <row r="114" spans="1:19" ht="15">
      <c r="A114" s="2"/>
      <c r="B114" s="2"/>
      <c r="C114" s="2"/>
      <c r="D114" s="2"/>
      <c r="E114" s="2"/>
      <c r="F114" s="2"/>
      <c r="G114" s="2"/>
      <c r="H114" s="2"/>
      <c r="I114" s="2"/>
      <c r="J114" s="2"/>
      <c r="K114" s="2"/>
      <c r="L114" s="7"/>
      <c r="M114" s="7"/>
      <c r="N114" s="7"/>
      <c r="O114" s="7"/>
      <c r="P114" s="4"/>
      <c r="Q114" s="4"/>
      <c r="R114" s="4"/>
      <c r="S114" s="4"/>
    </row>
  </sheetData>
  <sheetProtection/>
  <mergeCells count="10">
    <mergeCell ref="A62:N64"/>
    <mergeCell ref="A56:B56"/>
    <mergeCell ref="A2:N2"/>
    <mergeCell ref="A3:N3"/>
    <mergeCell ref="A4:N4"/>
    <mergeCell ref="A5:N5"/>
    <mergeCell ref="A35:D35"/>
    <mergeCell ref="A6:N6"/>
    <mergeCell ref="A7:N7"/>
    <mergeCell ref="A8:N8"/>
  </mergeCells>
  <printOptions/>
  <pageMargins left="0.9448818897637796" right="0.5511811023622047" top="0.2362204724409449" bottom="0.2362204724409449" header="0" footer="0"/>
  <pageSetup fitToHeight="1" fitToWidth="1" horizontalDpi="600" verticalDpi="600" orientation="landscape" scale="33" r:id="rId1"/>
  <ignoredErrors>
    <ignoredError sqref="E18:H18 I18:N19 O18:O19 H43:H54 J45:O54" unlocked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IV55"/>
  <sheetViews>
    <sheetView showGridLines="0" zoomScale="60" zoomScaleNormal="60" zoomScalePageLayoutView="0" workbookViewId="0" topLeftCell="A1">
      <selection activeCell="A1" sqref="A1"/>
    </sheetView>
  </sheetViews>
  <sheetFormatPr defaultColWidth="9.6640625" defaultRowHeight="15"/>
  <cols>
    <col min="1" max="1" width="40.6640625" style="1" customWidth="1"/>
    <col min="2" max="2" width="29.6640625" style="1" customWidth="1"/>
    <col min="3" max="4" width="24.6640625" style="1" customWidth="1"/>
    <col min="5" max="5" width="19.6640625" style="1" customWidth="1"/>
    <col min="6" max="6" width="21.6640625" style="1" customWidth="1"/>
    <col min="7" max="7" width="2.88671875" style="1" customWidth="1"/>
    <col min="8" max="16384" width="9.6640625" style="1" customWidth="1"/>
  </cols>
  <sheetData>
    <row r="1" spans="1:256" ht="18" customHeight="1">
      <c r="A1" s="7"/>
      <c r="B1" s="10"/>
      <c r="C1" s="10"/>
      <c r="D1" s="10"/>
      <c r="E1" s="9"/>
      <c r="F1" s="9"/>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4"/>
      <c r="IV1" s="4"/>
    </row>
    <row r="2" spans="1:256" ht="24" customHeight="1">
      <c r="A2" s="1588" t="str">
        <f>CORPORATION</f>
        <v>Enter Corporation name here</v>
      </c>
      <c r="B2" s="1588"/>
      <c r="C2" s="1588"/>
      <c r="D2" s="1588"/>
      <c r="E2" s="1588"/>
      <c r="F2" s="1588"/>
      <c r="G2" s="16"/>
      <c r="H2" s="7"/>
      <c r="I2" s="6"/>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4"/>
      <c r="IV2" s="4"/>
    </row>
    <row r="3" spans="1:256" ht="24" customHeight="1">
      <c r="A3" s="1588" t="s">
        <v>235</v>
      </c>
      <c r="B3" s="1588"/>
      <c r="C3" s="1588"/>
      <c r="D3" s="1588"/>
      <c r="E3" s="1588"/>
      <c r="F3" s="1588"/>
      <c r="G3" s="19"/>
      <c r="H3" s="19"/>
      <c r="I3" s="19"/>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4"/>
      <c r="IV3" s="4"/>
    </row>
    <row r="4" spans="1:256" ht="24" customHeight="1">
      <c r="A4" s="1588" t="s">
        <v>181</v>
      </c>
      <c r="B4" s="1588"/>
      <c r="C4" s="1588"/>
      <c r="D4" s="1588"/>
      <c r="E4" s="1588"/>
      <c r="F4" s="1588"/>
      <c r="G4" s="19"/>
      <c r="H4" s="19"/>
      <c r="I4" s="19"/>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4"/>
      <c r="IV4" s="4"/>
    </row>
    <row r="5" spans="1:256" ht="24" customHeight="1">
      <c r="A5" s="1588" t="s">
        <v>236</v>
      </c>
      <c r="B5" s="1588"/>
      <c r="C5" s="1588"/>
      <c r="D5" s="1588"/>
      <c r="E5" s="1588"/>
      <c r="F5" s="1588"/>
      <c r="G5" s="19"/>
      <c r="H5" s="19"/>
      <c r="I5" s="19"/>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4"/>
      <c r="IV5" s="4"/>
    </row>
    <row r="6" spans="1:256" ht="24" customHeight="1">
      <c r="A6" s="1598" t="str">
        <f>PERIOD</f>
        <v>Enter quarter here</v>
      </c>
      <c r="B6" s="1598"/>
      <c r="C6" s="1598"/>
      <c r="D6" s="1598"/>
      <c r="E6" s="1598"/>
      <c r="F6" s="1598"/>
      <c r="G6" s="19"/>
      <c r="H6" s="19"/>
      <c r="I6" s="19"/>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4"/>
      <c r="IV6" s="4"/>
    </row>
    <row r="7" spans="1:256" ht="22.5" customHeight="1">
      <c r="A7" s="1796" t="s">
        <v>322</v>
      </c>
      <c r="B7" s="1796"/>
      <c r="C7" s="1796"/>
      <c r="D7" s="1796"/>
      <c r="E7" s="1796"/>
      <c r="F7" s="1796"/>
      <c r="G7" s="19"/>
      <c r="H7" s="19"/>
      <c r="I7" s="19"/>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4"/>
      <c r="IV7" s="4"/>
    </row>
    <row r="8" spans="1:256" ht="22.5" customHeight="1">
      <c r="A8" s="134"/>
      <c r="B8" s="9"/>
      <c r="C8" s="9"/>
      <c r="D8" s="9"/>
      <c r="E8" s="9"/>
      <c r="F8" s="9"/>
      <c r="G8" s="19"/>
      <c r="H8" s="19"/>
      <c r="I8" s="19"/>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4"/>
      <c r="IV8" s="4"/>
    </row>
    <row r="9" spans="1:256" ht="24" customHeight="1">
      <c r="A9" s="827" t="s">
        <v>904</v>
      </c>
      <c r="B9" s="621"/>
      <c r="C9" s="621"/>
      <c r="D9" s="621"/>
      <c r="E9" s="24"/>
      <c r="F9" s="24"/>
      <c r="G9" s="24"/>
      <c r="H9" s="24"/>
      <c r="I9" s="24"/>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4"/>
      <c r="IV9" s="4"/>
    </row>
    <row r="10" spans="1:256" ht="21" customHeight="1">
      <c r="A10" s="24"/>
      <c r="B10" s="24"/>
      <c r="C10" s="24"/>
      <c r="D10" s="24"/>
      <c r="E10" s="24"/>
      <c r="F10" s="24"/>
      <c r="G10" s="24"/>
      <c r="H10" s="24"/>
      <c r="I10" s="24"/>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4"/>
      <c r="IV10" s="4"/>
    </row>
    <row r="11" spans="1:256" ht="48" customHeight="1">
      <c r="A11" s="1904" t="s">
        <v>332</v>
      </c>
      <c r="B11" s="1905"/>
      <c r="C11" s="1905"/>
      <c r="D11" s="1905"/>
      <c r="E11" s="1905"/>
      <c r="F11" s="1906"/>
      <c r="G11" s="99"/>
      <c r="H11" s="24"/>
      <c r="I11" s="24"/>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4"/>
      <c r="IV11" s="4"/>
    </row>
    <row r="12" spans="1:256" ht="24" customHeight="1">
      <c r="A12" s="42" t="s">
        <v>237</v>
      </c>
      <c r="B12" s="7"/>
      <c r="C12" s="7"/>
      <c r="D12" s="7"/>
      <c r="E12" s="24"/>
      <c r="F12" s="24"/>
      <c r="G12" s="99"/>
      <c r="H12" s="24"/>
      <c r="I12" s="24"/>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4"/>
      <c r="IV12" s="4"/>
    </row>
    <row r="13" spans="1:256" ht="15" customHeight="1">
      <c r="A13" s="54"/>
      <c r="B13" s="7"/>
      <c r="C13" s="7"/>
      <c r="D13" s="7"/>
      <c r="E13" s="24"/>
      <c r="F13" s="24"/>
      <c r="G13" s="99"/>
      <c r="H13" s="24"/>
      <c r="I13" s="24"/>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4"/>
      <c r="IV13" s="4"/>
    </row>
    <row r="14" spans="1:256" ht="24" customHeight="1">
      <c r="A14" s="249"/>
      <c r="B14" s="24"/>
      <c r="C14" s="24"/>
      <c r="D14" s="24"/>
      <c r="E14" s="250" t="s">
        <v>250</v>
      </c>
      <c r="F14" s="162"/>
      <c r="G14" s="99"/>
      <c r="H14" s="24"/>
      <c r="I14" s="24"/>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4"/>
      <c r="IV14" s="4"/>
    </row>
    <row r="15" spans="1:256" ht="42" customHeight="1">
      <c r="A15" s="1064" t="s">
        <v>238</v>
      </c>
      <c r="B15" s="384" t="s">
        <v>242</v>
      </c>
      <c r="C15" s="383" t="s">
        <v>243</v>
      </c>
      <c r="D15" s="383" t="s">
        <v>247</v>
      </c>
      <c r="E15" s="383" t="s">
        <v>251</v>
      </c>
      <c r="F15" s="383" t="s">
        <v>253</v>
      </c>
      <c r="G15" s="99"/>
      <c r="H15" s="24"/>
      <c r="I15" s="24"/>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4"/>
      <c r="IV15" s="4"/>
    </row>
    <row r="16" spans="1:256" ht="20.25">
      <c r="A16" s="251"/>
      <c r="B16" s="252"/>
      <c r="C16" s="100"/>
      <c r="D16" s="100"/>
      <c r="E16" s="253"/>
      <c r="F16" s="253"/>
      <c r="G16" s="42"/>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24" customHeight="1">
      <c r="A17" s="254"/>
      <c r="B17" s="255"/>
      <c r="C17" s="256"/>
      <c r="D17" s="257"/>
      <c r="E17" s="257"/>
      <c r="F17" s="257"/>
      <c r="G17" s="99"/>
      <c r="H17" s="24"/>
      <c r="I17" s="24"/>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24" customHeight="1">
      <c r="A18" s="254"/>
      <c r="B18" s="255"/>
      <c r="C18" s="256"/>
      <c r="D18" s="257"/>
      <c r="E18" s="257"/>
      <c r="F18" s="257"/>
      <c r="G18" s="99"/>
      <c r="H18" s="24"/>
      <c r="I18" s="24"/>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24" customHeight="1">
      <c r="A19" s="254"/>
      <c r="B19" s="255"/>
      <c r="C19" s="256"/>
      <c r="D19" s="257"/>
      <c r="E19" s="257"/>
      <c r="F19" s="257"/>
      <c r="G19" s="99"/>
      <c r="H19" s="24"/>
      <c r="I19" s="24"/>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24" customHeight="1">
      <c r="A20" s="254"/>
      <c r="B20" s="255"/>
      <c r="C20" s="256"/>
      <c r="D20" s="257"/>
      <c r="E20" s="257"/>
      <c r="F20" s="257"/>
      <c r="G20" s="99"/>
      <c r="H20" s="24"/>
      <c r="I20" s="24"/>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24" customHeight="1">
      <c r="A21" s="43"/>
      <c r="B21" s="43"/>
      <c r="C21" s="43"/>
      <c r="D21" s="101"/>
      <c r="E21" s="101"/>
      <c r="F21" s="101"/>
      <c r="G21" s="24"/>
      <c r="H21" s="24"/>
      <c r="I21" s="24"/>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24" customHeight="1">
      <c r="A22" s="327" t="s">
        <v>905</v>
      </c>
      <c r="B22" s="24"/>
      <c r="C22" s="24"/>
      <c r="D22" s="24"/>
      <c r="E22" s="24"/>
      <c r="F22" s="24"/>
      <c r="G22" s="24"/>
      <c r="H22" s="24"/>
      <c r="I22" s="24"/>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24" customHeight="1">
      <c r="A23" s="24"/>
      <c r="B23" s="24"/>
      <c r="C23" s="24"/>
      <c r="D23" s="24"/>
      <c r="E23" s="24"/>
      <c r="F23" s="24"/>
      <c r="G23" s="24"/>
      <c r="H23" s="24"/>
      <c r="I23" s="24"/>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48" customHeight="1">
      <c r="A24" s="1904" t="s">
        <v>333</v>
      </c>
      <c r="B24" s="1905"/>
      <c r="C24" s="1905"/>
      <c r="D24" s="1905"/>
      <c r="E24" s="1905"/>
      <c r="F24" s="1906"/>
      <c r="G24" s="99"/>
      <c r="H24" s="24"/>
      <c r="I24" s="24"/>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24" customHeight="1">
      <c r="A25" s="42" t="s">
        <v>239</v>
      </c>
      <c r="B25" s="24"/>
      <c r="C25" s="24"/>
      <c r="D25" s="24"/>
      <c r="E25" s="24"/>
      <c r="F25" s="24"/>
      <c r="G25" s="99"/>
      <c r="H25" s="24"/>
      <c r="I25" s="24"/>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 customHeight="1">
      <c r="A26" s="99"/>
      <c r="B26" s="24"/>
      <c r="C26" s="24"/>
      <c r="D26" s="24"/>
      <c r="E26" s="24"/>
      <c r="F26" s="24"/>
      <c r="G26" s="99"/>
      <c r="H26" s="24"/>
      <c r="I26" s="24"/>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6.5" customHeight="1">
      <c r="A27" s="258"/>
      <c r="B27" s="24"/>
      <c r="C27" s="24"/>
      <c r="D27" s="24"/>
      <c r="E27" s="250" t="s">
        <v>252</v>
      </c>
      <c r="F27" s="162"/>
      <c r="G27" s="99"/>
      <c r="H27" s="24"/>
      <c r="I27" s="24"/>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42" customHeight="1">
      <c r="A28" s="1907" t="s">
        <v>240</v>
      </c>
      <c r="B28" s="1908"/>
      <c r="C28" s="383" t="s">
        <v>244</v>
      </c>
      <c r="D28" s="384" t="s">
        <v>248</v>
      </c>
      <c r="E28" s="383" t="s">
        <v>251</v>
      </c>
      <c r="F28" s="383" t="s">
        <v>253</v>
      </c>
      <c r="G28" s="99"/>
      <c r="H28" s="24"/>
      <c r="I28" s="24"/>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24" customHeight="1">
      <c r="A29" s="251"/>
      <c r="B29" s="259"/>
      <c r="C29" s="100"/>
      <c r="D29" s="100"/>
      <c r="E29" s="100"/>
      <c r="F29" s="100"/>
      <c r="G29" s="42"/>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24" customHeight="1">
      <c r="A30" s="254"/>
      <c r="B30" s="260"/>
      <c r="C30" s="256"/>
      <c r="D30" s="257"/>
      <c r="E30" s="257"/>
      <c r="F30" s="257"/>
      <c r="G30" s="99"/>
      <c r="H30" s="24"/>
      <c r="I30" s="24"/>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24" customHeight="1">
      <c r="A31" s="254"/>
      <c r="B31" s="260"/>
      <c r="C31" s="256"/>
      <c r="D31" s="257"/>
      <c r="E31" s="257"/>
      <c r="F31" s="257"/>
      <c r="G31" s="99"/>
      <c r="H31" s="24"/>
      <c r="I31" s="24"/>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24" customHeight="1">
      <c r="A32" s="254"/>
      <c r="B32" s="260"/>
      <c r="C32" s="256"/>
      <c r="D32" s="257"/>
      <c r="E32" s="257"/>
      <c r="F32" s="257"/>
      <c r="G32" s="99"/>
      <c r="H32" s="24"/>
      <c r="I32" s="24"/>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24" customHeight="1">
      <c r="A33" s="254"/>
      <c r="B33" s="260"/>
      <c r="C33" s="256"/>
      <c r="D33" s="257"/>
      <c r="E33" s="257"/>
      <c r="F33" s="257"/>
      <c r="G33" s="99"/>
      <c r="H33" s="24"/>
      <c r="I33" s="24"/>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24" customHeight="1">
      <c r="A34" s="43"/>
      <c r="B34" s="43"/>
      <c r="C34" s="43"/>
      <c r="D34" s="43"/>
      <c r="E34" s="43"/>
      <c r="F34" s="43"/>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72.75" customHeight="1">
      <c r="A35" s="1912" t="s">
        <v>907</v>
      </c>
      <c r="B35" s="1913"/>
      <c r="C35" s="1913"/>
      <c r="D35" s="1913"/>
      <c r="E35" s="1913"/>
      <c r="F35" s="1914"/>
      <c r="G35" s="54"/>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20.25">
      <c r="A36" s="42" t="s">
        <v>906</v>
      </c>
      <c r="B36" s="7"/>
      <c r="C36" s="7"/>
      <c r="D36" s="7"/>
      <c r="E36" s="7"/>
      <c r="F36" s="7"/>
      <c r="G36" s="54"/>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6.5" customHeight="1">
      <c r="A37" s="258"/>
      <c r="B37" s="24"/>
      <c r="C37" s="24"/>
      <c r="D37" s="7"/>
      <c r="E37" s="7"/>
      <c r="F37" s="7"/>
      <c r="G37" s="5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42" customHeight="1">
      <c r="A38" s="1907" t="s">
        <v>240</v>
      </c>
      <c r="B38" s="1908"/>
      <c r="C38" s="383" t="s">
        <v>245</v>
      </c>
      <c r="D38" s="1909" t="s">
        <v>249</v>
      </c>
      <c r="E38" s="1910"/>
      <c r="F38" s="1911"/>
      <c r="G38" s="54"/>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24" customHeight="1">
      <c r="A39" s="251"/>
      <c r="B39" s="259"/>
      <c r="C39" s="100"/>
      <c r="D39" s="252"/>
      <c r="E39" s="261"/>
      <c r="F39" s="262"/>
      <c r="G39" s="42"/>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24" customHeight="1">
      <c r="A40" s="254"/>
      <c r="B40" s="260"/>
      <c r="C40" s="256"/>
      <c r="D40" s="255"/>
      <c r="E40" s="263"/>
      <c r="F40" s="264"/>
      <c r="G40" s="5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24" customHeight="1">
      <c r="A41" s="254"/>
      <c r="B41" s="260"/>
      <c r="C41" s="256"/>
      <c r="D41" s="255"/>
      <c r="E41" s="263"/>
      <c r="F41" s="264"/>
      <c r="G41" s="54"/>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24" customHeight="1">
      <c r="A42" s="254"/>
      <c r="B42" s="260"/>
      <c r="C42" s="256"/>
      <c r="D42" s="255"/>
      <c r="E42" s="263"/>
      <c r="F42" s="264"/>
      <c r="G42" s="54"/>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24" customHeight="1">
      <c r="A43" s="254"/>
      <c r="B43" s="260"/>
      <c r="C43" s="256"/>
      <c r="D43" s="255"/>
      <c r="E43" s="263"/>
      <c r="F43" s="264"/>
      <c r="G43" s="54"/>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24" customHeight="1">
      <c r="A44" s="43"/>
      <c r="B44" s="43"/>
      <c r="C44" s="43"/>
      <c r="D44" s="43"/>
      <c r="E44" s="43"/>
      <c r="F44" s="43"/>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24" customHeight="1">
      <c r="A45" s="123" t="s">
        <v>241</v>
      </c>
      <c r="B45" s="43"/>
      <c r="C45" s="43"/>
      <c r="D45" s="43"/>
      <c r="E45" s="43"/>
      <c r="F45" s="43"/>
      <c r="G45" s="54"/>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 customHeight="1">
      <c r="A46" s="54"/>
      <c r="B46" s="7"/>
      <c r="C46" s="7"/>
      <c r="D46" s="7"/>
      <c r="E46" s="7"/>
      <c r="F46" s="7"/>
      <c r="G46" s="54"/>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6.5" customHeight="1">
      <c r="A47" s="258"/>
      <c r="B47" s="7"/>
      <c r="C47" s="7"/>
      <c r="D47" s="7"/>
      <c r="E47" s="7"/>
      <c r="F47" s="7"/>
      <c r="G47" s="5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30" customHeight="1">
      <c r="A48" s="1907" t="s">
        <v>240</v>
      </c>
      <c r="B48" s="1908"/>
      <c r="C48" s="1909" t="s">
        <v>246</v>
      </c>
      <c r="D48" s="1910"/>
      <c r="E48" s="1910"/>
      <c r="F48" s="1911"/>
      <c r="G48" s="54"/>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24" customHeight="1">
      <c r="A49" s="251"/>
      <c r="B49" s="259"/>
      <c r="C49" s="265"/>
      <c r="D49" s="262"/>
      <c r="E49" s="262"/>
      <c r="F49" s="262"/>
      <c r="G49" s="42"/>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24" customHeight="1">
      <c r="A50" s="254"/>
      <c r="B50" s="260"/>
      <c r="C50" s="266"/>
      <c r="D50" s="264"/>
      <c r="E50" s="264"/>
      <c r="F50" s="264"/>
      <c r="G50" s="5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24" customHeight="1">
      <c r="A51" s="254"/>
      <c r="B51" s="260"/>
      <c r="C51" s="266"/>
      <c r="D51" s="264"/>
      <c r="E51" s="264"/>
      <c r="F51" s="264"/>
      <c r="G51" s="5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24" customHeight="1">
      <c r="A52" s="254"/>
      <c r="B52" s="260"/>
      <c r="C52" s="266"/>
      <c r="D52" s="264"/>
      <c r="E52" s="264"/>
      <c r="F52" s="264"/>
      <c r="G52" s="54"/>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24" customHeight="1">
      <c r="A53" s="1065"/>
      <c r="B53" s="1066"/>
      <c r="C53" s="1067"/>
      <c r="D53" s="1068"/>
      <c r="E53" s="1068"/>
      <c r="F53" s="1069"/>
      <c r="G53" s="322"/>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7" customFormat="1" ht="24.75" customHeight="1"/>
    <row r="55" spans="1:256" ht="15" customHeight="1">
      <c r="A55" s="23"/>
      <c r="B55" s="23"/>
      <c r="C55" s="23"/>
      <c r="D55" s="23"/>
      <c r="E55" s="23"/>
      <c r="F55" s="23"/>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7" customFormat="1"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sheetData>
  <sheetProtection/>
  <mergeCells count="14">
    <mergeCell ref="A2:F2"/>
    <mergeCell ref="A3:F3"/>
    <mergeCell ref="A4:F4"/>
    <mergeCell ref="A5:F5"/>
    <mergeCell ref="A6:F6"/>
    <mergeCell ref="A7:F7"/>
    <mergeCell ref="A11:F11"/>
    <mergeCell ref="A24:F24"/>
    <mergeCell ref="A38:B38"/>
    <mergeCell ref="D38:F38"/>
    <mergeCell ref="C48:F48"/>
    <mergeCell ref="A48:B48"/>
    <mergeCell ref="A28:B28"/>
    <mergeCell ref="A35:F35"/>
  </mergeCells>
  <printOptions/>
  <pageMargins left="0.35433070866141736" right="0.35433070866141736" top="0.32" bottom="0.37" header="0.31496062992125984" footer="0.31496062992125984"/>
  <pageSetup fitToHeight="1" fitToWidth="1" horizontalDpi="600" verticalDpi="600" orientation="portrait" scale="50" r:id="rId1"/>
</worksheet>
</file>

<file path=xl/worksheets/sheet28.xml><?xml version="1.0" encoding="utf-8"?>
<worksheet xmlns="http://schemas.openxmlformats.org/spreadsheetml/2006/main" xmlns:r="http://schemas.openxmlformats.org/officeDocument/2006/relationships">
  <sheetPr>
    <pageSetUpPr fitToPage="1"/>
  </sheetPr>
  <dimension ref="A1:G51"/>
  <sheetViews>
    <sheetView showGridLines="0" zoomScale="52" zoomScaleNormal="52" zoomScalePageLayoutView="0" workbookViewId="0" topLeftCell="A1">
      <selection activeCell="A1" sqref="A1"/>
    </sheetView>
  </sheetViews>
  <sheetFormatPr defaultColWidth="9.6640625" defaultRowHeight="15"/>
  <cols>
    <col min="1" max="1" width="3.6640625" style="1" customWidth="1"/>
    <col min="2" max="2" width="60.6640625" style="1" customWidth="1"/>
    <col min="3" max="3" width="25.6640625" style="1" customWidth="1"/>
    <col min="4" max="4" width="26.6640625" style="1" customWidth="1"/>
    <col min="5" max="5" width="2.88671875" style="1" customWidth="1"/>
    <col min="6" max="6" width="13.6640625" style="1" customWidth="1"/>
    <col min="7" max="16384" width="9.6640625" style="1" customWidth="1"/>
  </cols>
  <sheetData>
    <row r="1" spans="1:7" ht="18" customHeight="1">
      <c r="A1" s="2"/>
      <c r="B1" s="105"/>
      <c r="C1" s="105"/>
      <c r="D1" s="105"/>
      <c r="E1" s="2"/>
      <c r="F1" s="4"/>
      <c r="G1" s="4"/>
    </row>
    <row r="2" spans="1:7" ht="21" customHeight="1">
      <c r="A2" s="1588" t="str">
        <f>CORPORATION</f>
        <v>Enter Corporation name here</v>
      </c>
      <c r="B2" s="1588"/>
      <c r="C2" s="1588"/>
      <c r="D2" s="1588"/>
      <c r="E2" s="136"/>
      <c r="F2" s="4"/>
      <c r="G2" s="4"/>
    </row>
    <row r="3" spans="1:7" ht="21" customHeight="1">
      <c r="A3" s="1597" t="s">
        <v>254</v>
      </c>
      <c r="B3" s="1597"/>
      <c r="C3" s="1597"/>
      <c r="D3" s="1597"/>
      <c r="E3" s="267"/>
      <c r="F3" s="4"/>
      <c r="G3" s="4"/>
    </row>
    <row r="4" spans="1:7" ht="21" customHeight="1">
      <c r="A4" s="1597" t="s">
        <v>181</v>
      </c>
      <c r="B4" s="1597"/>
      <c r="C4" s="1597"/>
      <c r="D4" s="1597"/>
      <c r="E4" s="267"/>
      <c r="F4" s="4"/>
      <c r="G4" s="4"/>
    </row>
    <row r="5" spans="1:7" ht="21" customHeight="1">
      <c r="A5" s="1597" t="s">
        <v>255</v>
      </c>
      <c r="B5" s="1597"/>
      <c r="C5" s="1597"/>
      <c r="D5" s="1597"/>
      <c r="E5" s="267"/>
      <c r="F5" s="4"/>
      <c r="G5" s="4"/>
    </row>
    <row r="6" spans="1:7" ht="21" customHeight="1">
      <c r="A6" s="1791" t="str">
        <f>PERIOD</f>
        <v>Enter quarter here</v>
      </c>
      <c r="B6" s="1791"/>
      <c r="C6" s="1791"/>
      <c r="D6" s="1791"/>
      <c r="E6" s="19"/>
      <c r="F6" s="4"/>
      <c r="G6" s="4"/>
    </row>
    <row r="7" spans="1:7" ht="21" customHeight="1">
      <c r="A7" s="1918" t="s">
        <v>888</v>
      </c>
      <c r="B7" s="1918"/>
      <c r="C7" s="1918"/>
      <c r="D7" s="1918"/>
      <c r="E7" s="114"/>
      <c r="F7" s="4"/>
      <c r="G7" s="4"/>
    </row>
    <row r="8" spans="1:7" ht="18" customHeight="1">
      <c r="A8" s="2"/>
      <c r="B8" s="2"/>
      <c r="C8" s="2"/>
      <c r="D8" s="2"/>
      <c r="E8" s="2"/>
      <c r="F8" s="4"/>
      <c r="G8" s="4"/>
    </row>
    <row r="9" spans="1:7" ht="21" customHeight="1">
      <c r="A9" s="116" t="s">
        <v>256</v>
      </c>
      <c r="B9" s="2"/>
      <c r="C9" s="2"/>
      <c r="D9" s="2"/>
      <c r="E9" s="2"/>
      <c r="F9" s="4"/>
      <c r="G9" s="4"/>
    </row>
    <row r="10" spans="1:7" ht="21" customHeight="1">
      <c r="A10" s="2"/>
      <c r="B10" s="2"/>
      <c r="C10" s="2"/>
      <c r="D10" s="2"/>
      <c r="E10" s="2"/>
      <c r="F10" s="4"/>
      <c r="G10" s="4"/>
    </row>
    <row r="11" spans="1:7" ht="42" customHeight="1">
      <c r="A11" s="1915" t="s">
        <v>259</v>
      </c>
      <c r="B11" s="1916"/>
      <c r="C11" s="106" t="s">
        <v>264</v>
      </c>
      <c r="D11" s="107" t="s">
        <v>908</v>
      </c>
      <c r="E11" s="108"/>
      <c r="F11" s="4"/>
      <c r="G11" s="4"/>
    </row>
    <row r="12" spans="1:7" ht="24.75" customHeight="1">
      <c r="A12" s="122" t="s">
        <v>184</v>
      </c>
      <c r="B12" s="115"/>
      <c r="C12" s="398"/>
      <c r="D12" s="391"/>
      <c r="E12" s="108"/>
      <c r="F12" s="4"/>
      <c r="G12" s="4"/>
    </row>
    <row r="13" spans="1:7" ht="24.75" customHeight="1">
      <c r="A13" s="108"/>
      <c r="B13" s="124" t="s">
        <v>933</v>
      </c>
      <c r="C13" s="399"/>
      <c r="D13" s="392"/>
      <c r="E13" s="108"/>
      <c r="F13" s="4"/>
      <c r="G13" s="4"/>
    </row>
    <row r="14" spans="1:7" ht="24.75" customHeight="1">
      <c r="A14" s="108"/>
      <c r="B14" s="5" t="s">
        <v>260</v>
      </c>
      <c r="C14" s="400"/>
      <c r="D14" s="393"/>
      <c r="E14" s="108"/>
      <c r="F14" s="4"/>
      <c r="G14" s="4"/>
    </row>
    <row r="15" spans="1:7" ht="24.75" customHeight="1">
      <c r="A15" s="108"/>
      <c r="B15" s="5" t="s">
        <v>934</v>
      </c>
      <c r="C15" s="400"/>
      <c r="D15" s="393"/>
      <c r="E15" s="108"/>
      <c r="F15" s="4"/>
      <c r="G15" s="4"/>
    </row>
    <row r="16" spans="1:7" ht="24.75" customHeight="1">
      <c r="A16" s="108"/>
      <c r="B16" s="124" t="s">
        <v>929</v>
      </c>
      <c r="C16" s="401"/>
      <c r="D16" s="394"/>
      <c r="E16" s="108"/>
      <c r="F16" s="4"/>
      <c r="G16" s="4"/>
    </row>
    <row r="17" spans="1:7" ht="24.75" customHeight="1">
      <c r="A17" s="108"/>
      <c r="B17" s="5" t="s">
        <v>935</v>
      </c>
      <c r="C17" s="400"/>
      <c r="D17" s="393"/>
      <c r="E17" s="108"/>
      <c r="F17" s="4"/>
      <c r="G17" s="4"/>
    </row>
    <row r="18" spans="1:7" ht="24.75" customHeight="1">
      <c r="A18" s="108"/>
      <c r="B18" s="5" t="s">
        <v>334</v>
      </c>
      <c r="C18" s="400"/>
      <c r="D18" s="393"/>
      <c r="E18" s="108"/>
      <c r="F18" s="4"/>
      <c r="G18" s="4"/>
    </row>
    <row r="19" spans="1:7" ht="24.75" customHeight="1">
      <c r="A19" s="108"/>
      <c r="B19" s="5" t="s">
        <v>320</v>
      </c>
      <c r="C19" s="400"/>
      <c r="D19" s="393"/>
      <c r="E19" s="108"/>
      <c r="F19" s="4"/>
      <c r="G19" s="4"/>
    </row>
    <row r="20" spans="1:7" ht="24.75" customHeight="1">
      <c r="A20" s="108"/>
      <c r="B20" s="120" t="s">
        <v>924</v>
      </c>
      <c r="C20" s="400"/>
      <c r="D20" s="393"/>
      <c r="E20" s="108"/>
      <c r="F20" s="4"/>
      <c r="G20" s="4"/>
    </row>
    <row r="21" spans="1:7" ht="24.75" customHeight="1">
      <c r="A21" s="108"/>
      <c r="B21" s="124" t="s">
        <v>216</v>
      </c>
      <c r="C21" s="399"/>
      <c r="D21" s="392"/>
      <c r="E21" s="108"/>
      <c r="F21" s="4"/>
      <c r="G21" s="4"/>
    </row>
    <row r="22" spans="1:7" ht="24.75" customHeight="1">
      <c r="A22" s="108"/>
      <c r="B22" s="5" t="s">
        <v>936</v>
      </c>
      <c r="C22" s="400"/>
      <c r="D22" s="395"/>
      <c r="E22" s="108"/>
      <c r="F22" s="4"/>
      <c r="G22" s="4"/>
    </row>
    <row r="23" spans="1:7" ht="24.75" customHeight="1">
      <c r="A23" s="108"/>
      <c r="B23" s="5" t="s">
        <v>261</v>
      </c>
      <c r="C23" s="400"/>
      <c r="D23" s="395"/>
      <c r="E23" s="108"/>
      <c r="F23" s="4"/>
      <c r="G23" s="4"/>
    </row>
    <row r="24" spans="1:7" ht="24.75" customHeight="1">
      <c r="A24" s="108"/>
      <c r="B24" s="5" t="s">
        <v>262</v>
      </c>
      <c r="C24" s="400"/>
      <c r="D24" s="393"/>
      <c r="E24" s="108"/>
      <c r="F24" s="4"/>
      <c r="G24" s="4"/>
    </row>
    <row r="25" spans="1:7" ht="24.75" customHeight="1">
      <c r="A25" s="108"/>
      <c r="B25" s="5" t="s">
        <v>263</v>
      </c>
      <c r="C25" s="400"/>
      <c r="D25" s="395"/>
      <c r="E25" s="108"/>
      <c r="F25" s="4"/>
      <c r="G25" s="4"/>
    </row>
    <row r="26" spans="1:7" ht="24.75" customHeight="1">
      <c r="A26" s="167"/>
      <c r="B26" s="268"/>
      <c r="C26" s="399"/>
      <c r="D26" s="392"/>
      <c r="E26" s="108"/>
      <c r="F26" s="4"/>
      <c r="G26" s="4"/>
    </row>
    <row r="27" spans="1:7" ht="24.75" customHeight="1">
      <c r="A27" s="230" t="s">
        <v>199</v>
      </c>
      <c r="B27" s="2"/>
      <c r="C27" s="399"/>
      <c r="D27" s="392"/>
      <c r="E27" s="108"/>
      <c r="F27" s="4"/>
      <c r="G27" s="4"/>
    </row>
    <row r="28" spans="1:7" ht="24.75" customHeight="1">
      <c r="A28" s="108"/>
      <c r="B28" s="5" t="s">
        <v>199</v>
      </c>
      <c r="C28" s="400"/>
      <c r="D28" s="396"/>
      <c r="E28" s="108"/>
      <c r="F28" s="4"/>
      <c r="G28" s="4"/>
    </row>
    <row r="29" spans="1:7" ht="24.75" customHeight="1">
      <c r="A29" s="167"/>
      <c r="B29" s="268"/>
      <c r="C29" s="399"/>
      <c r="D29" s="392"/>
      <c r="E29" s="108"/>
      <c r="F29" s="2"/>
      <c r="G29" s="2"/>
    </row>
    <row r="30" spans="1:7" ht="24.75" customHeight="1">
      <c r="A30" s="230" t="s">
        <v>435</v>
      </c>
      <c r="B30" s="2"/>
      <c r="C30" s="399"/>
      <c r="D30" s="392"/>
      <c r="E30" s="108"/>
      <c r="F30" s="2"/>
      <c r="G30" s="2"/>
    </row>
    <row r="31" spans="1:7" ht="24.75" customHeight="1">
      <c r="A31" s="108"/>
      <c r="B31" s="5" t="s">
        <v>435</v>
      </c>
      <c r="C31" s="400"/>
      <c r="D31" s="396"/>
      <c r="E31" s="108"/>
      <c r="F31" s="2"/>
      <c r="G31" s="2"/>
    </row>
    <row r="32" spans="1:7" ht="24.75" customHeight="1">
      <c r="A32" s="167"/>
      <c r="B32" s="269"/>
      <c r="C32" s="402"/>
      <c r="D32" s="397"/>
      <c r="E32" s="108"/>
      <c r="F32" s="2"/>
      <c r="G32" s="2"/>
    </row>
    <row r="33" spans="1:7" ht="24.75" customHeight="1">
      <c r="A33" s="115"/>
      <c r="B33" s="115"/>
      <c r="C33" s="115"/>
      <c r="D33" s="115"/>
      <c r="E33" s="2"/>
      <c r="F33" s="2"/>
      <c r="G33" s="2"/>
    </row>
    <row r="34" spans="1:7" ht="24.75" customHeight="1">
      <c r="A34" s="116" t="s">
        <v>257</v>
      </c>
      <c r="B34" s="2"/>
      <c r="C34" s="2"/>
      <c r="D34" s="2"/>
      <c r="E34" s="2"/>
      <c r="F34" s="2"/>
      <c r="G34" s="2"/>
    </row>
    <row r="35" spans="1:7" ht="24.75" customHeight="1">
      <c r="A35" s="2"/>
      <c r="B35" s="2"/>
      <c r="C35" s="2"/>
      <c r="D35" s="2"/>
      <c r="E35" s="2"/>
      <c r="F35" s="2"/>
      <c r="G35" s="2"/>
    </row>
    <row r="36" spans="1:7" ht="24.75" customHeight="1">
      <c r="A36" s="117" t="s">
        <v>258</v>
      </c>
      <c r="B36" s="2"/>
      <c r="C36" s="3"/>
      <c r="D36" s="3"/>
      <c r="E36" s="3"/>
      <c r="F36" s="2"/>
      <c r="G36" s="2"/>
    </row>
    <row r="37" spans="1:7" ht="24.75" customHeight="1">
      <c r="A37" s="2"/>
      <c r="B37" s="270"/>
      <c r="C37" s="3"/>
      <c r="D37" s="3"/>
      <c r="E37" s="3"/>
      <c r="F37" s="2"/>
      <c r="G37" s="2"/>
    </row>
    <row r="38" spans="1:7" ht="24.75" customHeight="1">
      <c r="A38" s="271"/>
      <c r="B38" s="2"/>
      <c r="C38" s="3"/>
      <c r="D38" s="272" t="s">
        <v>322</v>
      </c>
      <c r="E38" s="3"/>
      <c r="F38" s="2"/>
      <c r="G38" s="2"/>
    </row>
    <row r="39" spans="1:7" ht="24.75" customHeight="1">
      <c r="A39" s="1915" t="s">
        <v>1074</v>
      </c>
      <c r="B39" s="1917"/>
      <c r="C39" s="1916"/>
      <c r="D39" s="106" t="s">
        <v>1075</v>
      </c>
      <c r="E39" s="108"/>
      <c r="F39" s="2"/>
      <c r="G39" s="2"/>
    </row>
    <row r="40" spans="1:7" ht="24.75" customHeight="1">
      <c r="A40" s="273"/>
      <c r="B40" s="274"/>
      <c r="C40" s="274"/>
      <c r="D40" s="110"/>
      <c r="E40" s="108"/>
      <c r="F40" s="2"/>
      <c r="G40" s="2"/>
    </row>
    <row r="41" spans="1:7" ht="24.75" customHeight="1">
      <c r="A41" s="121"/>
      <c r="B41" s="274"/>
      <c r="C41" s="274"/>
      <c r="D41" s="110"/>
      <c r="E41" s="108"/>
      <c r="F41" s="2"/>
      <c r="G41" s="2"/>
    </row>
    <row r="42" spans="1:7" ht="24.75" customHeight="1">
      <c r="A42" s="121"/>
      <c r="B42" s="274"/>
      <c r="C42" s="274"/>
      <c r="D42" s="110"/>
      <c r="E42" s="108"/>
      <c r="F42" s="2"/>
      <c r="G42" s="2"/>
    </row>
    <row r="43" spans="1:7" ht="24.75" customHeight="1">
      <c r="A43" s="121"/>
      <c r="B43" s="274"/>
      <c r="C43" s="274"/>
      <c r="D43" s="110"/>
      <c r="E43" s="108"/>
      <c r="F43" s="2"/>
      <c r="G43" s="2"/>
    </row>
    <row r="44" spans="1:7" ht="24.75" customHeight="1">
      <c r="A44" s="121"/>
      <c r="B44" s="274"/>
      <c r="C44" s="274"/>
      <c r="D44" s="110"/>
      <c r="E44" s="108"/>
      <c r="F44" s="24" t="s">
        <v>69</v>
      </c>
      <c r="G44" s="2"/>
    </row>
    <row r="45" spans="1:6" ht="24.75" customHeight="1" thickBot="1">
      <c r="A45" s="121"/>
      <c r="B45" s="275"/>
      <c r="C45" s="276" t="s">
        <v>695</v>
      </c>
      <c r="D45" s="1233">
        <f>SUM(D40:D44)</f>
        <v>0</v>
      </c>
      <c r="E45" s="108"/>
      <c r="F45" s="44">
        <f>CC5C_T1-CC5_T12</f>
        <v>0</v>
      </c>
    </row>
    <row r="46" spans="1:6" ht="24.75" customHeight="1" thickBot="1" thickTop="1">
      <c r="A46" s="1118"/>
      <c r="B46" s="1119"/>
      <c r="C46" s="1120"/>
      <c r="D46" s="1232"/>
      <c r="E46" s="340"/>
      <c r="F46" s="44"/>
    </row>
    <row r="47" spans="1:6" ht="21" thickTop="1">
      <c r="A47" s="340"/>
      <c r="B47" s="1121"/>
      <c r="C47" s="1122"/>
      <c r="D47" s="1123"/>
      <c r="E47" s="340"/>
      <c r="F47" s="44"/>
    </row>
    <row r="48" spans="1:7" ht="21">
      <c r="A48" s="1117" t="s">
        <v>1076</v>
      </c>
      <c r="B48" s="1117"/>
      <c r="C48" s="340"/>
      <c r="D48" s="1425"/>
      <c r="E48" s="2"/>
      <c r="F48" s="2"/>
      <c r="G48" s="2"/>
    </row>
    <row r="49" spans="1:7" ht="19.5" customHeight="1">
      <c r="A49" s="3" t="s">
        <v>1077</v>
      </c>
      <c r="B49" s="3"/>
      <c r="C49" s="2"/>
      <c r="D49" s="1424"/>
      <c r="E49" s="2"/>
      <c r="F49" s="2"/>
      <c r="G49" s="2"/>
    </row>
    <row r="50" spans="1:7" ht="19.5" customHeight="1">
      <c r="A50" s="1117"/>
      <c r="B50" s="1117"/>
      <c r="C50" s="340"/>
      <c r="D50" s="340"/>
      <c r="E50" s="2"/>
      <c r="F50" s="4"/>
      <c r="G50" s="4"/>
    </row>
    <row r="51" spans="1:7" ht="10.5" customHeight="1">
      <c r="A51" s="340"/>
      <c r="B51" s="1117"/>
      <c r="C51" s="340"/>
      <c r="D51" s="340"/>
      <c r="E51" s="2"/>
      <c r="F51" s="4"/>
      <c r="G51" s="4"/>
    </row>
  </sheetData>
  <sheetProtection/>
  <mergeCells count="8">
    <mergeCell ref="A11:B11"/>
    <mergeCell ref="A39:C39"/>
    <mergeCell ref="A2:D2"/>
    <mergeCell ref="A3:D3"/>
    <mergeCell ref="A4:D4"/>
    <mergeCell ref="A5:D5"/>
    <mergeCell ref="A6:D6"/>
    <mergeCell ref="A7:D7"/>
  </mergeCells>
  <printOptions/>
  <pageMargins left="0.35433070866141736" right="0.35433070866141736" top="0.34" bottom="0.37" header="0.31496062992125984" footer="0.31496062992125984"/>
  <pageSetup fitToHeight="1" fitToWidth="1" horizontalDpi="600" verticalDpi="600" orientation="portrait" scale="55" r:id="rId1"/>
</worksheet>
</file>

<file path=xl/worksheets/sheet29.xml><?xml version="1.0" encoding="utf-8"?>
<worksheet xmlns="http://schemas.openxmlformats.org/spreadsheetml/2006/main" xmlns:r="http://schemas.openxmlformats.org/officeDocument/2006/relationships">
  <sheetPr>
    <pageSetUpPr fitToPage="1"/>
  </sheetPr>
  <dimension ref="A1:N84"/>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62.6640625" style="1" customWidth="1"/>
    <col min="2" max="2" width="15.77734375" style="1" customWidth="1"/>
    <col min="3" max="3" width="18.6640625" style="1" customWidth="1"/>
    <col min="4" max="4" width="15.88671875" style="1" customWidth="1"/>
    <col min="5" max="5" width="18.6640625" style="1" customWidth="1"/>
    <col min="6" max="6" width="15.77734375" style="1" customWidth="1"/>
    <col min="7" max="9" width="18.5546875" style="1" customWidth="1"/>
    <col min="10" max="10" width="3.6640625" style="1" customWidth="1"/>
    <col min="11" max="11" width="2.88671875" style="1" customWidth="1"/>
    <col min="12" max="12" width="24.6640625" style="1" customWidth="1"/>
    <col min="13" max="14" width="9.6640625" style="1" customWidth="1"/>
    <col min="15" max="15" width="3.21484375" style="1" customWidth="1"/>
    <col min="16" max="16384" width="9.6640625" style="1" customWidth="1"/>
  </cols>
  <sheetData>
    <row r="1" spans="1:14" ht="18" customHeight="1">
      <c r="A1" s="12"/>
      <c r="B1" s="12"/>
      <c r="C1" s="12"/>
      <c r="D1" s="12"/>
      <c r="E1" s="12"/>
      <c r="F1" s="12"/>
      <c r="G1" s="12"/>
      <c r="H1" s="12"/>
      <c r="I1" s="12"/>
      <c r="J1" s="19"/>
      <c r="K1" s="19"/>
      <c r="L1" s="52"/>
      <c r="M1" s="24"/>
      <c r="N1" s="7"/>
    </row>
    <row r="2" spans="1:14" ht="24" customHeight="1">
      <c r="A2" s="1588" t="str">
        <f>CORPORATION</f>
        <v>Enter Corporation name here</v>
      </c>
      <c r="B2" s="1588"/>
      <c r="C2" s="1588"/>
      <c r="D2" s="1588"/>
      <c r="E2" s="1588"/>
      <c r="F2" s="1588"/>
      <c r="G2" s="1588"/>
      <c r="H2" s="1588"/>
      <c r="I2" s="1588"/>
      <c r="J2" s="1588"/>
      <c r="K2" s="136"/>
      <c r="L2" s="52"/>
      <c r="M2" s="24"/>
      <c r="N2" s="7"/>
    </row>
    <row r="3" spans="1:14" ht="24" customHeight="1">
      <c r="A3" s="1588" t="s">
        <v>265</v>
      </c>
      <c r="B3" s="1588"/>
      <c r="C3" s="1588"/>
      <c r="D3" s="1588"/>
      <c r="E3" s="1588"/>
      <c r="F3" s="1588"/>
      <c r="G3" s="1588"/>
      <c r="H3" s="1588"/>
      <c r="I3" s="1588"/>
      <c r="J3" s="1588"/>
      <c r="K3" s="136"/>
      <c r="L3" s="52"/>
      <c r="M3" s="24"/>
      <c r="N3" s="7"/>
    </row>
    <row r="4" spans="1:14" ht="24" customHeight="1">
      <c r="A4" s="1588" t="s">
        <v>266</v>
      </c>
      <c r="B4" s="1588"/>
      <c r="C4" s="1588"/>
      <c r="D4" s="1588"/>
      <c r="E4" s="1588"/>
      <c r="F4" s="1588"/>
      <c r="G4" s="1588"/>
      <c r="H4" s="1588"/>
      <c r="I4" s="1588"/>
      <c r="J4" s="1588"/>
      <c r="K4" s="19"/>
      <c r="L4" s="52"/>
      <c r="M4" s="24"/>
      <c r="N4" s="7"/>
    </row>
    <row r="5" spans="1:14" ht="24" customHeight="1">
      <c r="A5" s="1588" t="s">
        <v>132</v>
      </c>
      <c r="B5" s="1588"/>
      <c r="C5" s="1588"/>
      <c r="D5" s="1588"/>
      <c r="E5" s="1588"/>
      <c r="F5" s="1588"/>
      <c r="G5" s="1588"/>
      <c r="H5" s="1588"/>
      <c r="I5" s="1588"/>
      <c r="J5" s="1588"/>
      <c r="K5" s="136"/>
      <c r="L5" s="52"/>
      <c r="M5" s="24"/>
      <c r="N5" s="7"/>
    </row>
    <row r="6" spans="1:14" ht="24" customHeight="1">
      <c r="A6" s="1598" t="str">
        <f>PERIOD</f>
        <v>Enter quarter here</v>
      </c>
      <c r="B6" s="1598"/>
      <c r="C6" s="1598"/>
      <c r="D6" s="1598"/>
      <c r="E6" s="1598"/>
      <c r="F6" s="1598"/>
      <c r="G6" s="1598"/>
      <c r="H6" s="1598"/>
      <c r="I6" s="1598"/>
      <c r="J6" s="1598"/>
      <c r="K6" s="19"/>
      <c r="L6" s="52"/>
      <c r="M6" s="24"/>
      <c r="N6" s="7"/>
    </row>
    <row r="7" spans="1:14" ht="24" customHeight="1">
      <c r="A7" s="1943" t="s">
        <v>322</v>
      </c>
      <c r="B7" s="1943"/>
      <c r="C7" s="1943"/>
      <c r="D7" s="1943"/>
      <c r="E7" s="1943"/>
      <c r="F7" s="1943"/>
      <c r="G7" s="1943"/>
      <c r="H7" s="1943"/>
      <c r="I7" s="1943"/>
      <c r="J7" s="1943"/>
      <c r="K7" s="19"/>
      <c r="L7" s="52"/>
      <c r="M7" s="24"/>
      <c r="N7" s="7"/>
    </row>
    <row r="8" spans="1:14" ht="12" customHeight="1">
      <c r="A8" s="134"/>
      <c r="B8" s="9"/>
      <c r="C8" s="9"/>
      <c r="D8" s="9"/>
      <c r="E8" s="9"/>
      <c r="F8" s="9"/>
      <c r="G8" s="9"/>
      <c r="H8" s="9"/>
      <c r="I8" s="9"/>
      <c r="J8" s="19"/>
      <c r="K8" s="19"/>
      <c r="L8" s="52"/>
      <c r="M8" s="24"/>
      <c r="N8" s="7"/>
    </row>
    <row r="9" spans="1:14" ht="24" customHeight="1">
      <c r="A9" s="1953" t="s">
        <v>1108</v>
      </c>
      <c r="B9" s="1954"/>
      <c r="C9" s="1954"/>
      <c r="D9" s="1954"/>
      <c r="E9" s="1954"/>
      <c r="F9" s="1954"/>
      <c r="G9" s="1954"/>
      <c r="H9" s="1954"/>
      <c r="I9" s="1954"/>
      <c r="J9" s="1954"/>
      <c r="K9" s="19"/>
      <c r="L9" s="52"/>
      <c r="M9" s="24"/>
      <c r="N9" s="7"/>
    </row>
    <row r="10" spans="1:14" ht="15" customHeight="1">
      <c r="A10" s="7"/>
      <c r="B10" s="9"/>
      <c r="C10" s="9"/>
      <c r="D10" s="9"/>
      <c r="E10" s="9"/>
      <c r="F10" s="9"/>
      <c r="G10" s="9"/>
      <c r="H10" s="9"/>
      <c r="I10" s="9"/>
      <c r="J10" s="48"/>
      <c r="K10" s="48"/>
      <c r="L10" s="52"/>
      <c r="M10" s="24"/>
      <c r="N10" s="7"/>
    </row>
    <row r="11" spans="1:14" ht="16.5" customHeight="1">
      <c r="A11" s="55"/>
      <c r="B11" s="156"/>
      <c r="C11" s="156"/>
      <c r="D11" s="156"/>
      <c r="E11" s="156"/>
      <c r="F11" s="156"/>
      <c r="G11" s="156"/>
      <c r="H11" s="156"/>
      <c r="I11" s="71"/>
      <c r="J11" s="277"/>
      <c r="K11" s="154"/>
      <c r="L11" s="52"/>
      <c r="M11" s="24"/>
      <c r="N11" s="7"/>
    </row>
    <row r="12" spans="1:14" ht="24" customHeight="1">
      <c r="A12" s="403" t="s">
        <v>909</v>
      </c>
      <c r="B12" s="199"/>
      <c r="C12" s="199"/>
      <c r="D12" s="199"/>
      <c r="E12" s="278"/>
      <c r="F12" s="278"/>
      <c r="G12" s="278"/>
      <c r="H12" s="279"/>
      <c r="I12" s="280"/>
      <c r="J12" s="279"/>
      <c r="K12" s="281"/>
      <c r="L12" s="88"/>
      <c r="M12" s="15"/>
      <c r="N12" s="7"/>
    </row>
    <row r="13" spans="1:14" ht="15" customHeight="1">
      <c r="A13" s="40"/>
      <c r="B13" s="280"/>
      <c r="C13" s="280"/>
      <c r="D13" s="280"/>
      <c r="E13" s="280"/>
      <c r="F13" s="280"/>
      <c r="G13" s="280"/>
      <c r="H13" s="279"/>
      <c r="I13" s="279"/>
      <c r="J13" s="146"/>
      <c r="K13" s="282"/>
      <c r="L13" s="88"/>
      <c r="M13" s="15"/>
      <c r="N13" s="7"/>
    </row>
    <row r="14" spans="1:14" ht="20.25" customHeight="1">
      <c r="A14" s="40"/>
      <c r="B14" s="1955" t="s">
        <v>335</v>
      </c>
      <c r="C14" s="1956"/>
      <c r="D14" s="1959" t="s">
        <v>282</v>
      </c>
      <c r="E14" s="1960"/>
      <c r="F14" s="1959" t="s">
        <v>275</v>
      </c>
      <c r="G14" s="1960"/>
      <c r="H14" s="1959" t="s">
        <v>113</v>
      </c>
      <c r="I14" s="1960"/>
      <c r="J14" s="36"/>
      <c r="K14" s="36"/>
      <c r="L14" s="88"/>
      <c r="M14" s="15"/>
      <c r="N14" s="7"/>
    </row>
    <row r="15" spans="1:14" ht="20.25">
      <c r="A15" s="40"/>
      <c r="B15" s="1957"/>
      <c r="C15" s="1958"/>
      <c r="D15" s="1961"/>
      <c r="E15" s="1962"/>
      <c r="F15" s="1961"/>
      <c r="G15" s="1962"/>
      <c r="H15" s="1961"/>
      <c r="I15" s="1962"/>
      <c r="J15" s="154"/>
      <c r="K15" s="154"/>
      <c r="L15" s="48"/>
      <c r="M15" s="15"/>
      <c r="N15" s="7"/>
    </row>
    <row r="16" spans="1:14" ht="24" customHeight="1">
      <c r="A16" s="40"/>
      <c r="B16" s="1933"/>
      <c r="C16" s="1934"/>
      <c r="D16" s="1933"/>
      <c r="E16" s="1934"/>
      <c r="F16" s="1933"/>
      <c r="G16" s="1934"/>
      <c r="H16" s="1933"/>
      <c r="I16" s="1934"/>
      <c r="J16" s="154"/>
      <c r="K16" s="154"/>
      <c r="L16" s="62"/>
      <c r="M16" s="15"/>
      <c r="N16" s="7"/>
    </row>
    <row r="17" spans="1:14" ht="24" customHeight="1">
      <c r="A17" s="40" t="s">
        <v>267</v>
      </c>
      <c r="B17" s="1938"/>
      <c r="C17" s="1939"/>
      <c r="D17" s="1938"/>
      <c r="E17" s="1939"/>
      <c r="F17" s="1938"/>
      <c r="G17" s="1939"/>
      <c r="H17" s="1967">
        <f>B17+D17+F17</f>
        <v>0</v>
      </c>
      <c r="I17" s="1968"/>
      <c r="J17" s="154"/>
      <c r="K17" s="154"/>
      <c r="L17" s="62"/>
      <c r="M17" s="15"/>
      <c r="N17" s="7"/>
    </row>
    <row r="18" spans="1:14" ht="24" customHeight="1">
      <c r="A18" s="40"/>
      <c r="B18" s="1949"/>
      <c r="C18" s="1950"/>
      <c r="D18" s="1949"/>
      <c r="E18" s="1950"/>
      <c r="F18" s="1949"/>
      <c r="G18" s="1950"/>
      <c r="H18" s="1949"/>
      <c r="I18" s="1950"/>
      <c r="J18" s="154"/>
      <c r="K18" s="154"/>
      <c r="L18" s="62"/>
      <c r="M18" s="15"/>
      <c r="N18" s="7"/>
    </row>
    <row r="19" spans="1:14" ht="24" customHeight="1">
      <c r="A19" s="40" t="s">
        <v>268</v>
      </c>
      <c r="B19" s="1938"/>
      <c r="C19" s="1939"/>
      <c r="D19" s="1938"/>
      <c r="E19" s="1939"/>
      <c r="F19" s="1938"/>
      <c r="G19" s="1939"/>
      <c r="H19" s="1938">
        <f>B19+D19+F19</f>
        <v>0</v>
      </c>
      <c r="I19" s="1939"/>
      <c r="J19" s="154"/>
      <c r="K19" s="154"/>
      <c r="L19" s="62"/>
      <c r="M19" s="15"/>
      <c r="N19" s="7"/>
    </row>
    <row r="20" spans="1:14" ht="24" customHeight="1">
      <c r="A20" s="40"/>
      <c r="B20" s="1949"/>
      <c r="C20" s="1950"/>
      <c r="D20" s="1949"/>
      <c r="E20" s="1950"/>
      <c r="F20" s="1949"/>
      <c r="G20" s="1950"/>
      <c r="H20" s="1949"/>
      <c r="I20" s="1950"/>
      <c r="J20" s="36"/>
      <c r="K20" s="36"/>
      <c r="L20" s="62"/>
      <c r="M20" s="15"/>
      <c r="N20" s="7"/>
    </row>
    <row r="21" spans="1:14" ht="24" customHeight="1">
      <c r="A21" s="40" t="s">
        <v>269</v>
      </c>
      <c r="B21" s="1938"/>
      <c r="C21" s="1939"/>
      <c r="D21" s="1938"/>
      <c r="E21" s="1939"/>
      <c r="F21" s="1938"/>
      <c r="G21" s="1939"/>
      <c r="H21" s="1938">
        <f>B21+D21+F21</f>
        <v>0</v>
      </c>
      <c r="I21" s="1939"/>
      <c r="J21" s="154"/>
      <c r="K21" s="154"/>
      <c r="L21" s="62"/>
      <c r="M21" s="15"/>
      <c r="N21" s="7"/>
    </row>
    <row r="22" spans="1:14" ht="24" customHeight="1">
      <c r="A22" s="40"/>
      <c r="B22" s="1940"/>
      <c r="C22" s="1941"/>
      <c r="D22" s="1940"/>
      <c r="E22" s="1941"/>
      <c r="F22" s="1940"/>
      <c r="G22" s="1941"/>
      <c r="H22" s="1940"/>
      <c r="I22" s="1941"/>
      <c r="J22" s="36"/>
      <c r="K22" s="36"/>
      <c r="L22" s="44">
        <f>CC6_T1+CC6_T2+F23-CC6_T3</f>
        <v>0</v>
      </c>
      <c r="M22" s="15" t="s">
        <v>284</v>
      </c>
      <c r="N22" s="7"/>
    </row>
    <row r="23" spans="1:14" ht="24" customHeight="1" thickBot="1">
      <c r="A23" s="40" t="s">
        <v>270</v>
      </c>
      <c r="B23" s="1947">
        <f>B17+B19-B21</f>
        <v>0</v>
      </c>
      <c r="C23" s="1948"/>
      <c r="D23" s="1947">
        <f>D17+D19-D21</f>
        <v>0</v>
      </c>
      <c r="E23" s="1948"/>
      <c r="F23" s="1947">
        <f>F17+F19-F21</f>
        <v>0</v>
      </c>
      <c r="G23" s="1948"/>
      <c r="H23" s="1947">
        <f>H17+H19-H21</f>
        <v>0</v>
      </c>
      <c r="I23" s="1948"/>
      <c r="J23" s="337"/>
      <c r="K23" s="36"/>
      <c r="L23" s="44">
        <f>CC6_T3-CC2_T3</f>
        <v>0</v>
      </c>
      <c r="M23" s="15" t="s">
        <v>72</v>
      </c>
      <c r="N23" s="7"/>
    </row>
    <row r="24" spans="1:14" ht="24" customHeight="1" thickTop="1">
      <c r="A24" s="36"/>
      <c r="B24" s="337"/>
      <c r="C24" s="337"/>
      <c r="D24" s="337"/>
      <c r="E24" s="337"/>
      <c r="F24" s="337"/>
      <c r="G24" s="337"/>
      <c r="H24" s="337"/>
      <c r="I24" s="337"/>
      <c r="J24" s="6"/>
      <c r="K24" s="36"/>
      <c r="L24" s="52"/>
      <c r="M24" s="15"/>
      <c r="N24" s="7"/>
    </row>
    <row r="25" spans="1:14" ht="15" customHeight="1">
      <c r="A25" s="43"/>
      <c r="B25" s="43"/>
      <c r="C25" s="43"/>
      <c r="D25" s="43"/>
      <c r="E25" s="43"/>
      <c r="F25" s="43"/>
      <c r="G25" s="43"/>
      <c r="H25" s="43"/>
      <c r="I25" s="43"/>
      <c r="J25" s="43"/>
      <c r="K25" s="7"/>
      <c r="L25" s="52"/>
      <c r="M25" s="15"/>
      <c r="N25" s="7"/>
    </row>
    <row r="26" spans="1:14" ht="24" customHeight="1">
      <c r="A26" s="13" t="s">
        <v>271</v>
      </c>
      <c r="B26" s="10"/>
      <c r="C26" s="10"/>
      <c r="D26" s="10"/>
      <c r="E26" s="10"/>
      <c r="F26" s="10"/>
      <c r="G26" s="10"/>
      <c r="H26" s="10"/>
      <c r="I26" s="10"/>
      <c r="J26" s="10"/>
      <c r="K26" s="10"/>
      <c r="L26" s="52"/>
      <c r="M26" s="15"/>
      <c r="N26" s="7"/>
    </row>
    <row r="27" spans="1:14" ht="15" customHeight="1">
      <c r="A27" s="7"/>
      <c r="B27" s="7"/>
      <c r="C27" s="7"/>
      <c r="D27" s="7"/>
      <c r="E27" s="7"/>
      <c r="F27" s="7"/>
      <c r="G27" s="7"/>
      <c r="H27" s="7"/>
      <c r="I27" s="7"/>
      <c r="J27" s="7"/>
      <c r="K27" s="7"/>
      <c r="L27" s="52"/>
      <c r="M27" s="15"/>
      <c r="N27" s="7"/>
    </row>
    <row r="28" spans="1:14" ht="16.5" customHeight="1">
      <c r="A28" s="53"/>
      <c r="B28" s="71"/>
      <c r="C28" s="71"/>
      <c r="D28" s="71"/>
      <c r="E28" s="71"/>
      <c r="F28" s="71"/>
      <c r="G28" s="71"/>
      <c r="H28" s="71"/>
      <c r="I28" s="71"/>
      <c r="J28" s="71"/>
      <c r="K28" s="36"/>
      <c r="L28" s="7"/>
      <c r="M28" s="7"/>
      <c r="N28" s="7"/>
    </row>
    <row r="29" spans="1:14" ht="24" customHeight="1">
      <c r="A29" s="40" t="s">
        <v>910</v>
      </c>
      <c r="B29" s="7"/>
      <c r="C29" s="7"/>
      <c r="D29" s="7"/>
      <c r="E29" s="7"/>
      <c r="F29" s="7"/>
      <c r="G29" s="7"/>
      <c r="H29" s="6"/>
      <c r="I29" s="6"/>
      <c r="J29" s="7"/>
      <c r="K29" s="54"/>
      <c r="L29" s="7"/>
      <c r="M29" s="7"/>
      <c r="N29" s="7"/>
    </row>
    <row r="30" spans="1:14" ht="24" customHeight="1">
      <c r="A30" s="404" t="s">
        <v>272</v>
      </c>
      <c r="B30" s="6"/>
      <c r="C30" s="6"/>
      <c r="D30" s="6"/>
      <c r="E30" s="6"/>
      <c r="F30" s="6"/>
      <c r="G30" s="6"/>
      <c r="H30" s="6"/>
      <c r="I30" s="6"/>
      <c r="J30" s="7"/>
      <c r="K30" s="54"/>
      <c r="L30" s="7"/>
      <c r="M30" s="7"/>
      <c r="N30" s="7"/>
    </row>
    <row r="31" spans="1:14" ht="15" customHeight="1">
      <c r="A31" s="285"/>
      <c r="B31" s="6"/>
      <c r="C31" s="6"/>
      <c r="D31" s="6"/>
      <c r="E31" s="6"/>
      <c r="F31" s="6"/>
      <c r="G31" s="6"/>
      <c r="H31" s="6"/>
      <c r="I31" s="6"/>
      <c r="J31" s="7"/>
      <c r="K31" s="54"/>
      <c r="L31" s="7"/>
      <c r="M31" s="7"/>
      <c r="N31" s="7"/>
    </row>
    <row r="32" spans="1:14" ht="24" customHeight="1">
      <c r="A32" s="1944" t="s">
        <v>425</v>
      </c>
      <c r="B32" s="1919" t="s">
        <v>455</v>
      </c>
      <c r="C32" s="1942"/>
      <c r="D32" s="1942"/>
      <c r="E32" s="1942"/>
      <c r="F32" s="1942"/>
      <c r="G32" s="1920"/>
      <c r="H32" s="1919" t="s">
        <v>461</v>
      </c>
      <c r="I32" s="1920"/>
      <c r="J32" s="338"/>
      <c r="K32" s="93"/>
      <c r="L32" s="7"/>
      <c r="M32" s="7"/>
      <c r="N32" s="7"/>
    </row>
    <row r="33" spans="1:14" ht="24" customHeight="1">
      <c r="A33" s="1945"/>
      <c r="B33" s="1919" t="s">
        <v>456</v>
      </c>
      <c r="C33" s="1920"/>
      <c r="D33" s="1919" t="s">
        <v>457</v>
      </c>
      <c r="E33" s="1920"/>
      <c r="F33" s="1919" t="s">
        <v>458</v>
      </c>
      <c r="G33" s="1920"/>
      <c r="H33" s="1951" t="s">
        <v>113</v>
      </c>
      <c r="I33" s="1952"/>
      <c r="J33" s="93"/>
      <c r="K33" s="93"/>
      <c r="L33" s="7"/>
      <c r="M33" s="7"/>
      <c r="N33" s="7"/>
    </row>
    <row r="34" spans="1:14" ht="16.5" customHeight="1">
      <c r="A34" s="1945"/>
      <c r="B34" s="1921" t="s">
        <v>280</v>
      </c>
      <c r="C34" s="1927" t="s">
        <v>336</v>
      </c>
      <c r="D34" s="1921" t="s">
        <v>280</v>
      </c>
      <c r="E34" s="1927" t="s">
        <v>336</v>
      </c>
      <c r="F34" s="1927" t="s">
        <v>280</v>
      </c>
      <c r="G34" s="1927" t="s">
        <v>336</v>
      </c>
      <c r="H34" s="1921" t="s">
        <v>280</v>
      </c>
      <c r="I34" s="1971" t="s">
        <v>336</v>
      </c>
      <c r="J34" s="93"/>
      <c r="K34" s="93"/>
      <c r="L34" s="7"/>
      <c r="M34" s="7"/>
      <c r="N34" s="4"/>
    </row>
    <row r="35" spans="1:14" ht="16.5" customHeight="1">
      <c r="A35" s="1945"/>
      <c r="B35" s="1922"/>
      <c r="C35" s="1928"/>
      <c r="D35" s="1922"/>
      <c r="E35" s="1928"/>
      <c r="F35" s="1928"/>
      <c r="G35" s="1928"/>
      <c r="H35" s="1922"/>
      <c r="I35" s="1972"/>
      <c r="J35" s="93"/>
      <c r="K35" s="93"/>
      <c r="L35" s="7"/>
      <c r="M35" s="7"/>
      <c r="N35" s="4"/>
    </row>
    <row r="36" spans="1:14" ht="16.5" customHeight="1">
      <c r="A36" s="1946"/>
      <c r="B36" s="1923"/>
      <c r="C36" s="1929"/>
      <c r="D36" s="1923"/>
      <c r="E36" s="1929"/>
      <c r="F36" s="1929"/>
      <c r="G36" s="1929"/>
      <c r="H36" s="1923"/>
      <c r="I36" s="1973"/>
      <c r="J36" s="93"/>
      <c r="K36" s="93"/>
      <c r="L36" s="7"/>
      <c r="M36" s="7"/>
      <c r="N36" s="4"/>
    </row>
    <row r="37" spans="1:14" ht="24" customHeight="1">
      <c r="A37" s="36"/>
      <c r="B37" s="329" t="s">
        <v>281</v>
      </c>
      <c r="C37" s="329" t="s">
        <v>283</v>
      </c>
      <c r="D37" s="329" t="s">
        <v>281</v>
      </c>
      <c r="E37" s="328" t="s">
        <v>283</v>
      </c>
      <c r="F37" s="328" t="s">
        <v>281</v>
      </c>
      <c r="G37" s="328" t="s">
        <v>283</v>
      </c>
      <c r="H37" s="329" t="s">
        <v>281</v>
      </c>
      <c r="I37" s="286" t="s">
        <v>283</v>
      </c>
      <c r="J37" s="93"/>
      <c r="K37" s="93"/>
      <c r="L37" s="7"/>
      <c r="M37" s="7"/>
      <c r="N37" s="4"/>
    </row>
    <row r="38" spans="1:14" ht="24" customHeight="1">
      <c r="A38" s="287" t="s">
        <v>273</v>
      </c>
      <c r="B38" s="127"/>
      <c r="C38" s="606"/>
      <c r="D38" s="127"/>
      <c r="E38" s="606"/>
      <c r="F38" s="288"/>
      <c r="G38" s="288"/>
      <c r="H38" s="127">
        <f>B38+D38+F38</f>
        <v>0</v>
      </c>
      <c r="I38" s="1438">
        <v>0</v>
      </c>
      <c r="J38" s="93"/>
      <c r="K38" s="93"/>
      <c r="L38" s="7"/>
      <c r="M38" s="7"/>
      <c r="N38" s="4"/>
    </row>
    <row r="39" spans="1:14" ht="24" customHeight="1">
      <c r="A39" s="287" t="s">
        <v>228</v>
      </c>
      <c r="B39" s="127"/>
      <c r="C39" s="606"/>
      <c r="D39" s="127"/>
      <c r="E39" s="606"/>
      <c r="F39" s="288"/>
      <c r="G39" s="288"/>
      <c r="H39" s="127">
        <f aca="true" t="shared" si="0" ref="H39:H44">B39+D39+F39</f>
        <v>0</v>
      </c>
      <c r="I39" s="1438">
        <v>0</v>
      </c>
      <c r="J39" s="93"/>
      <c r="K39" s="93"/>
      <c r="L39" s="7"/>
      <c r="M39" s="7"/>
      <c r="N39" s="4"/>
    </row>
    <row r="40" spans="1:14" ht="24" customHeight="1">
      <c r="A40" s="287" t="s">
        <v>229</v>
      </c>
      <c r="B40" s="127"/>
      <c r="C40" s="606"/>
      <c r="D40" s="127"/>
      <c r="E40" s="606"/>
      <c r="F40" s="288"/>
      <c r="G40" s="288"/>
      <c r="H40" s="127">
        <f t="shared" si="0"/>
        <v>0</v>
      </c>
      <c r="I40" s="1438">
        <v>0</v>
      </c>
      <c r="J40" s="93"/>
      <c r="K40" s="93"/>
      <c r="L40" s="7"/>
      <c r="M40" s="7"/>
      <c r="N40" s="4"/>
    </row>
    <row r="41" spans="1:14" ht="24" customHeight="1">
      <c r="A41" s="287" t="s">
        <v>230</v>
      </c>
      <c r="B41" s="127"/>
      <c r="C41" s="606"/>
      <c r="D41" s="127"/>
      <c r="E41" s="606"/>
      <c r="F41" s="288"/>
      <c r="G41" s="288"/>
      <c r="H41" s="127">
        <f t="shared" si="0"/>
        <v>0</v>
      </c>
      <c r="I41" s="1438">
        <v>0</v>
      </c>
      <c r="J41" s="93"/>
      <c r="K41" s="93"/>
      <c r="L41" s="7"/>
      <c r="M41" s="7"/>
      <c r="N41" s="4"/>
    </row>
    <row r="42" spans="1:14" ht="24" customHeight="1">
      <c r="A42" s="287" t="s">
        <v>231</v>
      </c>
      <c r="B42" s="127"/>
      <c r="C42" s="606"/>
      <c r="D42" s="127"/>
      <c r="E42" s="606"/>
      <c r="F42" s="288"/>
      <c r="G42" s="288"/>
      <c r="H42" s="127">
        <f t="shared" si="0"/>
        <v>0</v>
      </c>
      <c r="I42" s="1438">
        <v>0</v>
      </c>
      <c r="J42" s="93"/>
      <c r="K42" s="93"/>
      <c r="L42" s="7"/>
      <c r="M42" s="7"/>
      <c r="N42" s="4"/>
    </row>
    <row r="43" spans="1:14" ht="24" customHeight="1">
      <c r="A43" s="287" t="s">
        <v>274</v>
      </c>
      <c r="B43" s="127"/>
      <c r="C43" s="606"/>
      <c r="D43" s="127"/>
      <c r="E43" s="606"/>
      <c r="F43" s="288"/>
      <c r="G43" s="288"/>
      <c r="H43" s="127">
        <f t="shared" si="0"/>
        <v>0</v>
      </c>
      <c r="I43" s="1438">
        <v>0</v>
      </c>
      <c r="J43" s="54"/>
      <c r="K43" s="54"/>
      <c r="L43" s="7"/>
      <c r="M43" s="7"/>
      <c r="N43" s="4"/>
    </row>
    <row r="44" spans="1:14" ht="24" customHeight="1">
      <c r="A44" s="287" t="s">
        <v>275</v>
      </c>
      <c r="B44" s="1041"/>
      <c r="C44" s="1228"/>
      <c r="D44" s="1041"/>
      <c r="E44" s="1229"/>
      <c r="F44" s="1230"/>
      <c r="G44" s="1229"/>
      <c r="H44" s="1231">
        <f t="shared" si="0"/>
        <v>0</v>
      </c>
      <c r="I44" s="1439"/>
      <c r="J44" s="93"/>
      <c r="K44" s="93"/>
      <c r="L44" s="7"/>
      <c r="M44" s="7"/>
      <c r="N44" s="4"/>
    </row>
    <row r="45" spans="1:14" ht="24" customHeight="1" thickBot="1">
      <c r="A45" s="289" t="s">
        <v>276</v>
      </c>
      <c r="B45" s="1063">
        <f>SUM(B38:B44)</f>
        <v>0</v>
      </c>
      <c r="C45" s="1063" t="e">
        <f>(B38*C38+B39*C39+B40*C40+B41*C41+B42*C42+B43*C43)/(B45-B44)</f>
        <v>#DIV/0!</v>
      </c>
      <c r="D45" s="1063">
        <f>SUM(D38:D44)</f>
        <v>0</v>
      </c>
      <c r="E45" s="1063" t="e">
        <f>(D38*E38+D39*E39+D40*E40+D41*E41+D42*E42+D43*E43)/(D45-D44)</f>
        <v>#DIV/0!</v>
      </c>
      <c r="F45" s="1063">
        <f>SUM(F38:F44)</f>
        <v>0</v>
      </c>
      <c r="G45" s="1063" t="e">
        <f>(F38*G38+F39*G39+F40*G40+F41*G41+F42*G42+F43*G43)/(F45-F44)</f>
        <v>#DIV/0!</v>
      </c>
      <c r="H45" s="1063">
        <f>SUM(H38:H44)</f>
        <v>0</v>
      </c>
      <c r="I45" s="1063" t="e">
        <f>(H38*I38+H39*I39+H40*I40+H41*I41+H42*I42+H43*I43)/(H45-H44)</f>
        <v>#DIV/0!</v>
      </c>
      <c r="J45" s="338"/>
      <c r="K45" s="93"/>
      <c r="L45" s="44">
        <f>CC6_T6-CC6_T3</f>
        <v>0</v>
      </c>
      <c r="M45" s="15" t="s">
        <v>96</v>
      </c>
      <c r="N45" s="4"/>
    </row>
    <row r="46" spans="1:14" ht="24" customHeight="1" thickTop="1">
      <c r="A46" s="53"/>
      <c r="B46" s="337"/>
      <c r="C46" s="337"/>
      <c r="D46" s="337"/>
      <c r="E46" s="337"/>
      <c r="F46" s="337"/>
      <c r="G46" s="337"/>
      <c r="H46" s="337"/>
      <c r="I46" s="337"/>
      <c r="J46" s="9"/>
      <c r="K46" s="215"/>
      <c r="L46" s="44"/>
      <c r="M46" s="15"/>
      <c r="N46" s="4"/>
    </row>
    <row r="47" spans="1:14" ht="24" customHeight="1">
      <c r="A47" s="71"/>
      <c r="B47" s="71"/>
      <c r="C47" s="71"/>
      <c r="D47" s="71"/>
      <c r="E47" s="71"/>
      <c r="F47" s="71"/>
      <c r="G47" s="71"/>
      <c r="H47" s="71"/>
      <c r="I47" s="43"/>
      <c r="J47" s="43"/>
      <c r="K47" s="7"/>
      <c r="L47" s="7"/>
      <c r="M47" s="7"/>
      <c r="N47" s="4"/>
    </row>
    <row r="48" spans="1:14" ht="16.5" customHeight="1">
      <c r="A48" s="53"/>
      <c r="B48" s="71"/>
      <c r="C48" s="71"/>
      <c r="D48" s="71"/>
      <c r="E48" s="71"/>
      <c r="F48" s="71"/>
      <c r="G48" s="71"/>
      <c r="H48" s="71"/>
      <c r="I48" s="43"/>
      <c r="J48" s="43"/>
      <c r="K48" s="54"/>
      <c r="L48" s="7"/>
      <c r="M48" s="7"/>
      <c r="N48" s="4"/>
    </row>
    <row r="49" spans="1:14" ht="24" customHeight="1">
      <c r="A49" s="40" t="s">
        <v>911</v>
      </c>
      <c r="B49" s="7"/>
      <c r="C49" s="7"/>
      <c r="D49" s="7"/>
      <c r="E49" s="7"/>
      <c r="F49" s="7"/>
      <c r="G49" s="7"/>
      <c r="H49" s="7"/>
      <c r="I49" s="7"/>
      <c r="J49" s="7"/>
      <c r="K49" s="54"/>
      <c r="L49" s="7"/>
      <c r="M49" s="7"/>
      <c r="N49" s="4"/>
    </row>
    <row r="50" spans="1:14" ht="21.75" customHeight="1">
      <c r="A50" s="40"/>
      <c r="B50" s="37"/>
      <c r="C50" s="37"/>
      <c r="D50" s="37"/>
      <c r="E50" s="7"/>
      <c r="F50" s="7"/>
      <c r="G50" s="7"/>
      <c r="H50" s="290"/>
      <c r="I50" s="7"/>
      <c r="J50" s="7"/>
      <c r="K50" s="54"/>
      <c r="L50" s="4"/>
      <c r="M50" s="4"/>
      <c r="N50" s="4"/>
    </row>
    <row r="51" spans="1:14" ht="39.75" customHeight="1">
      <c r="A51" s="1924" t="s">
        <v>460</v>
      </c>
      <c r="B51" s="1935" t="s">
        <v>455</v>
      </c>
      <c r="C51" s="1936"/>
      <c r="D51" s="1936"/>
      <c r="E51" s="1936"/>
      <c r="F51" s="1936"/>
      <c r="G51" s="1937"/>
      <c r="H51" s="1919" t="s">
        <v>461</v>
      </c>
      <c r="I51" s="1920"/>
      <c r="J51" s="7"/>
      <c r="K51" s="54"/>
      <c r="L51" s="4"/>
      <c r="M51" s="4"/>
      <c r="N51" s="4"/>
    </row>
    <row r="52" spans="1:14" ht="20.25" customHeight="1">
      <c r="A52" s="1925"/>
      <c r="B52" s="1935" t="s">
        <v>456</v>
      </c>
      <c r="C52" s="1937"/>
      <c r="D52" s="1935" t="s">
        <v>457</v>
      </c>
      <c r="E52" s="1937"/>
      <c r="F52" s="1969" t="s">
        <v>458</v>
      </c>
      <c r="G52" s="1970"/>
      <c r="H52" s="1919" t="s">
        <v>113</v>
      </c>
      <c r="I52" s="1920"/>
      <c r="J52" s="7"/>
      <c r="K52" s="54"/>
      <c r="L52" s="4"/>
      <c r="M52" s="4"/>
      <c r="N52" s="4"/>
    </row>
    <row r="53" spans="1:14" ht="20.25" customHeight="1">
      <c r="A53" s="1925"/>
      <c r="B53" s="1977" t="s">
        <v>470</v>
      </c>
      <c r="C53" s="1930" t="s">
        <v>509</v>
      </c>
      <c r="D53" s="1977" t="s">
        <v>280</v>
      </c>
      <c r="E53" s="1930" t="s">
        <v>509</v>
      </c>
      <c r="F53" s="1977" t="s">
        <v>280</v>
      </c>
      <c r="G53" s="1930" t="s">
        <v>509</v>
      </c>
      <c r="H53" s="1977" t="s">
        <v>280</v>
      </c>
      <c r="I53" s="1930" t="s">
        <v>509</v>
      </c>
      <c r="J53" s="7"/>
      <c r="K53" s="54"/>
      <c r="L53" s="4"/>
      <c r="M53" s="4"/>
      <c r="N53" s="4"/>
    </row>
    <row r="54" spans="1:14" ht="19.5" customHeight="1">
      <c r="A54" s="1925"/>
      <c r="B54" s="1978"/>
      <c r="C54" s="1931"/>
      <c r="D54" s="1978"/>
      <c r="E54" s="1931"/>
      <c r="F54" s="1978"/>
      <c r="G54" s="1931"/>
      <c r="H54" s="1978"/>
      <c r="I54" s="1931"/>
      <c r="J54" s="7"/>
      <c r="K54" s="54"/>
      <c r="L54" s="4"/>
      <c r="M54" s="4"/>
      <c r="N54" s="4"/>
    </row>
    <row r="55" spans="1:14" ht="30" customHeight="1">
      <c r="A55" s="1925"/>
      <c r="B55" s="1979"/>
      <c r="C55" s="1932"/>
      <c r="D55" s="1979"/>
      <c r="E55" s="1932"/>
      <c r="F55" s="1979"/>
      <c r="G55" s="1932"/>
      <c r="H55" s="1979"/>
      <c r="I55" s="1932"/>
      <c r="J55" s="7"/>
      <c r="K55" s="54"/>
      <c r="L55" s="4"/>
      <c r="M55" s="4"/>
      <c r="N55" s="4"/>
    </row>
    <row r="56" spans="1:14" ht="19.5" customHeight="1">
      <c r="A56" s="1926"/>
      <c r="B56" s="426" t="s">
        <v>281</v>
      </c>
      <c r="C56" s="426" t="s">
        <v>281</v>
      </c>
      <c r="D56" s="433" t="s">
        <v>281</v>
      </c>
      <c r="E56" s="433" t="s">
        <v>281</v>
      </c>
      <c r="F56" s="433" t="s">
        <v>281</v>
      </c>
      <c r="G56" s="433" t="s">
        <v>281</v>
      </c>
      <c r="H56" s="433" t="s">
        <v>281</v>
      </c>
      <c r="I56" s="433" t="s">
        <v>281</v>
      </c>
      <c r="J56" s="7"/>
      <c r="K56" s="54"/>
      <c r="L56" s="4"/>
      <c r="M56" s="4"/>
      <c r="N56" s="4"/>
    </row>
    <row r="57" spans="1:14" ht="19.5" customHeight="1">
      <c r="A57" s="425" t="s">
        <v>459</v>
      </c>
      <c r="B57" s="427"/>
      <c r="C57" s="427"/>
      <c r="D57" s="427"/>
      <c r="E57" s="427"/>
      <c r="F57" s="428"/>
      <c r="G57" s="429"/>
      <c r="H57" s="429">
        <f>B57+D57+F57</f>
        <v>0</v>
      </c>
      <c r="I57" s="429">
        <f>C57+E57+G57</f>
        <v>0</v>
      </c>
      <c r="J57" s="7"/>
      <c r="K57" s="54"/>
      <c r="L57" s="4"/>
      <c r="M57" s="4"/>
      <c r="N57" s="4"/>
    </row>
    <row r="58" spans="1:14" ht="20.25">
      <c r="A58" s="424" t="s">
        <v>337</v>
      </c>
      <c r="B58" s="427"/>
      <c r="C58" s="427"/>
      <c r="D58" s="427"/>
      <c r="E58" s="427"/>
      <c r="F58" s="427"/>
      <c r="G58" s="431"/>
      <c r="H58" s="437">
        <f>B58+D58+F58</f>
        <v>0</v>
      </c>
      <c r="I58" s="436">
        <f>C58+E58+G58</f>
        <v>0</v>
      </c>
      <c r="J58" s="7"/>
      <c r="K58" s="54"/>
      <c r="L58" s="4"/>
      <c r="M58" s="4"/>
      <c r="N58" s="4"/>
    </row>
    <row r="59" spans="1:14" ht="20.25">
      <c r="A59" s="291" t="s">
        <v>277</v>
      </c>
      <c r="B59" s="427"/>
      <c r="C59" s="427"/>
      <c r="D59" s="427"/>
      <c r="E59" s="427"/>
      <c r="F59" s="427"/>
      <c r="G59" s="431"/>
      <c r="H59" s="437">
        <f aca="true" t="shared" si="1" ref="H59:H69">B59+D59+F59</f>
        <v>0</v>
      </c>
      <c r="I59" s="436">
        <f aca="true" t="shared" si="2" ref="I59:I70">C59+E59+G59</f>
        <v>0</v>
      </c>
      <c r="J59" s="7"/>
      <c r="K59" s="54"/>
      <c r="L59" s="4"/>
      <c r="M59" s="4"/>
      <c r="N59" s="4"/>
    </row>
    <row r="60" spans="1:14" ht="20.25">
      <c r="A60" s="291" t="s">
        <v>278</v>
      </c>
      <c r="B60" s="427"/>
      <c r="C60" s="427"/>
      <c r="D60" s="427"/>
      <c r="E60" s="427"/>
      <c r="F60" s="427"/>
      <c r="G60" s="431"/>
      <c r="H60" s="437">
        <f t="shared" si="1"/>
        <v>0</v>
      </c>
      <c r="I60" s="436">
        <f t="shared" si="2"/>
        <v>0</v>
      </c>
      <c r="J60" s="7"/>
      <c r="K60" s="54"/>
      <c r="L60" s="4"/>
      <c r="M60" s="4"/>
      <c r="N60" s="4"/>
    </row>
    <row r="61" spans="1:14" ht="20.25">
      <c r="A61" s="291" t="s">
        <v>1107</v>
      </c>
      <c r="B61" s="427"/>
      <c r="C61" s="427"/>
      <c r="D61" s="427"/>
      <c r="E61" s="427"/>
      <c r="F61" s="427"/>
      <c r="G61" s="431"/>
      <c r="H61" s="437">
        <f t="shared" si="1"/>
        <v>0</v>
      </c>
      <c r="I61" s="436">
        <f t="shared" si="2"/>
        <v>0</v>
      </c>
      <c r="J61" s="7"/>
      <c r="K61" s="54"/>
      <c r="L61" s="4"/>
      <c r="M61" s="4"/>
      <c r="N61" s="4"/>
    </row>
    <row r="62" spans="1:14" ht="20.25">
      <c r="A62" s="291" t="s">
        <v>338</v>
      </c>
      <c r="B62" s="427"/>
      <c r="C62" s="427"/>
      <c r="D62" s="427"/>
      <c r="E62" s="427"/>
      <c r="F62" s="427"/>
      <c r="G62" s="431"/>
      <c r="H62" s="437">
        <f t="shared" si="1"/>
        <v>0</v>
      </c>
      <c r="I62" s="436">
        <f t="shared" si="2"/>
        <v>0</v>
      </c>
      <c r="J62" s="7"/>
      <c r="K62" s="54"/>
      <c r="L62" s="4"/>
      <c r="M62" s="4"/>
      <c r="N62" s="4"/>
    </row>
    <row r="63" spans="1:14" ht="20.25">
      <c r="A63" s="291" t="s">
        <v>279</v>
      </c>
      <c r="B63" s="427"/>
      <c r="C63" s="427"/>
      <c r="D63" s="427"/>
      <c r="E63" s="427"/>
      <c r="F63" s="427"/>
      <c r="G63" s="431"/>
      <c r="H63" s="437">
        <f t="shared" si="1"/>
        <v>0</v>
      </c>
      <c r="I63" s="436">
        <f t="shared" si="2"/>
        <v>0</v>
      </c>
      <c r="J63" s="7"/>
      <c r="K63" s="54"/>
      <c r="L63" s="4"/>
      <c r="M63" s="4"/>
      <c r="N63" s="4"/>
    </row>
    <row r="64" spans="1:14" ht="20.25">
      <c r="A64" s="291" t="s">
        <v>357</v>
      </c>
      <c r="B64" s="427"/>
      <c r="C64" s="427"/>
      <c r="D64" s="427"/>
      <c r="E64" s="427"/>
      <c r="F64" s="427"/>
      <c r="G64" s="431"/>
      <c r="H64" s="437">
        <f t="shared" si="1"/>
        <v>0</v>
      </c>
      <c r="I64" s="436">
        <f t="shared" si="2"/>
        <v>0</v>
      </c>
      <c r="J64" s="7"/>
      <c r="K64" s="54"/>
      <c r="L64" s="4"/>
      <c r="M64" s="4"/>
      <c r="N64" s="4"/>
    </row>
    <row r="65" spans="1:14" ht="20.25">
      <c r="A65" s="291" t="s">
        <v>339</v>
      </c>
      <c r="B65" s="427"/>
      <c r="C65" s="427"/>
      <c r="D65" s="427"/>
      <c r="E65" s="427"/>
      <c r="F65" s="427"/>
      <c r="G65" s="431"/>
      <c r="H65" s="437">
        <f t="shared" si="1"/>
        <v>0</v>
      </c>
      <c r="I65" s="436">
        <f t="shared" si="2"/>
        <v>0</v>
      </c>
      <c r="J65" s="7"/>
      <c r="K65" s="54"/>
      <c r="L65" s="4"/>
      <c r="M65" s="4"/>
      <c r="N65" s="4"/>
    </row>
    <row r="66" spans="1:14" ht="20.25">
      <c r="A66" s="291" t="s">
        <v>340</v>
      </c>
      <c r="B66" s="427"/>
      <c r="C66" s="427"/>
      <c r="D66" s="427"/>
      <c r="E66" s="427"/>
      <c r="F66" s="427"/>
      <c r="G66" s="431"/>
      <c r="H66" s="437">
        <f t="shared" si="1"/>
        <v>0</v>
      </c>
      <c r="I66" s="436">
        <f t="shared" si="2"/>
        <v>0</v>
      </c>
      <c r="J66" s="7"/>
      <c r="K66" s="54"/>
      <c r="L66" s="4"/>
      <c r="M66" s="4"/>
      <c r="N66" s="4"/>
    </row>
    <row r="67" spans="1:14" ht="20.25">
      <c r="A67" s="291" t="s">
        <v>341</v>
      </c>
      <c r="B67" s="427"/>
      <c r="C67" s="427"/>
      <c r="D67" s="427"/>
      <c r="E67" s="427"/>
      <c r="F67" s="427"/>
      <c r="G67" s="431"/>
      <c r="H67" s="437">
        <f t="shared" si="1"/>
        <v>0</v>
      </c>
      <c r="I67" s="436">
        <f t="shared" si="2"/>
        <v>0</v>
      </c>
      <c r="J67" s="7"/>
      <c r="K67" s="54"/>
      <c r="L67" s="4"/>
      <c r="M67" s="4"/>
      <c r="N67" s="4"/>
    </row>
    <row r="68" spans="1:14" ht="20.25">
      <c r="A68" s="291" t="s">
        <v>358</v>
      </c>
      <c r="B68" s="427"/>
      <c r="C68" s="427"/>
      <c r="D68" s="427"/>
      <c r="E68" s="427"/>
      <c r="F68" s="427"/>
      <c r="G68" s="431"/>
      <c r="H68" s="437">
        <f t="shared" si="1"/>
        <v>0</v>
      </c>
      <c r="I68" s="436">
        <f>C68+E68+G68</f>
        <v>0</v>
      </c>
      <c r="J68" s="7"/>
      <c r="K68" s="54"/>
      <c r="L68" s="4"/>
      <c r="M68" s="4"/>
      <c r="N68" s="4"/>
    </row>
    <row r="69" spans="1:14" ht="20.25">
      <c r="A69" s="291" t="s">
        <v>343</v>
      </c>
      <c r="B69" s="427"/>
      <c r="C69" s="427"/>
      <c r="D69" s="427"/>
      <c r="E69" s="427"/>
      <c r="F69" s="427"/>
      <c r="G69" s="431"/>
      <c r="H69" s="437">
        <f t="shared" si="1"/>
        <v>0</v>
      </c>
      <c r="I69" s="436">
        <f t="shared" si="2"/>
        <v>0</v>
      </c>
      <c r="J69" s="7"/>
      <c r="K69" s="54"/>
      <c r="L69" s="4"/>
      <c r="M69" s="4"/>
      <c r="N69" s="4"/>
    </row>
    <row r="70" spans="1:14" ht="20.25">
      <c r="A70" s="291" t="s">
        <v>342</v>
      </c>
      <c r="B70" s="427"/>
      <c r="C70" s="427"/>
      <c r="D70" s="427"/>
      <c r="E70" s="427"/>
      <c r="F70" s="427"/>
      <c r="G70" s="431"/>
      <c r="H70" s="437">
        <f>B70+D70+F70</f>
        <v>0</v>
      </c>
      <c r="I70" s="436">
        <f t="shared" si="2"/>
        <v>0</v>
      </c>
      <c r="J70" s="7"/>
      <c r="K70" s="54"/>
      <c r="L70" s="7"/>
      <c r="M70" s="7"/>
      <c r="N70" s="4"/>
    </row>
    <row r="71" spans="1:14" ht="20.25">
      <c r="A71" s="1089" t="s">
        <v>287</v>
      </c>
      <c r="B71" s="430"/>
      <c r="C71" s="439"/>
      <c r="D71" s="438"/>
      <c r="E71" s="427"/>
      <c r="F71" s="427"/>
      <c r="G71" s="432"/>
      <c r="H71" s="435">
        <f>B71+D71+F71</f>
        <v>0</v>
      </c>
      <c r="I71" s="435">
        <f>C71+E71+G71</f>
        <v>0</v>
      </c>
      <c r="J71" s="7"/>
      <c r="K71" s="54"/>
      <c r="L71" s="7"/>
      <c r="M71" s="7"/>
      <c r="N71" s="4"/>
    </row>
    <row r="72" spans="1:14" ht="24" customHeight="1">
      <c r="A72" s="289" t="s">
        <v>476</v>
      </c>
      <c r="B72" s="158"/>
      <c r="C72" s="609">
        <f>C57</f>
        <v>0</v>
      </c>
      <c r="D72" s="610"/>
      <c r="E72" s="609">
        <f>E57</f>
        <v>0</v>
      </c>
      <c r="F72" s="610"/>
      <c r="G72" s="609">
        <f>G57</f>
        <v>0</v>
      </c>
      <c r="H72" s="611"/>
      <c r="I72" s="612">
        <f>I57</f>
        <v>0</v>
      </c>
      <c r="J72" s="7"/>
      <c r="K72" s="54"/>
      <c r="L72" s="7"/>
      <c r="M72" s="7"/>
      <c r="N72" s="4"/>
    </row>
    <row r="73" spans="1:14" ht="24" customHeight="1">
      <c r="A73" s="403" t="s">
        <v>483</v>
      </c>
      <c r="B73" s="10"/>
      <c r="C73" s="613">
        <f>SUM(C58:C71)</f>
        <v>0</v>
      </c>
      <c r="D73" s="614"/>
      <c r="E73" s="613">
        <f>SUM(E58:E71)</f>
        <v>0</v>
      </c>
      <c r="F73" s="614"/>
      <c r="G73" s="613">
        <f>SUM(G58:G71)</f>
        <v>0</v>
      </c>
      <c r="H73" s="341"/>
      <c r="I73" s="615">
        <f>SUM(I58:I71)</f>
        <v>0</v>
      </c>
      <c r="J73" s="7"/>
      <c r="K73" s="54"/>
      <c r="L73" s="7"/>
      <c r="M73" s="7"/>
      <c r="N73" s="4"/>
    </row>
    <row r="74" spans="1:14" ht="24" customHeight="1" thickBot="1">
      <c r="A74" s="403" t="s">
        <v>913</v>
      </c>
      <c r="B74" s="10"/>
      <c r="C74" s="616">
        <f>C72+C73</f>
        <v>0</v>
      </c>
      <c r="D74" s="614"/>
      <c r="E74" s="616">
        <f>E72+E73</f>
        <v>0</v>
      </c>
      <c r="F74" s="614"/>
      <c r="G74" s="616">
        <f>G72+G73</f>
        <v>0</v>
      </c>
      <c r="H74" s="611"/>
      <c r="I74" s="616">
        <f>I72+I73</f>
        <v>0</v>
      </c>
      <c r="J74" s="7"/>
      <c r="K74" s="54"/>
      <c r="L74" s="44">
        <f>I74-CC6_T3</f>
        <v>0</v>
      </c>
      <c r="M74" s="15" t="s">
        <v>96</v>
      </c>
      <c r="N74" s="4"/>
    </row>
    <row r="75" spans="1:14" ht="18">
      <c r="A75" s="442"/>
      <c r="B75" s="441"/>
      <c r="C75" s="441"/>
      <c r="D75" s="441"/>
      <c r="E75" s="441"/>
      <c r="F75" s="441"/>
      <c r="G75" s="441"/>
      <c r="H75" s="441"/>
      <c r="I75" s="443"/>
      <c r="J75" s="444"/>
      <c r="K75" s="54"/>
      <c r="L75" s="7"/>
      <c r="M75" s="7"/>
      <c r="N75" s="4"/>
    </row>
    <row r="76" spans="1:14" ht="18">
      <c r="A76" s="215"/>
      <c r="B76" s="9"/>
      <c r="C76" s="9"/>
      <c r="D76" s="9"/>
      <c r="E76" s="9"/>
      <c r="F76" s="9"/>
      <c r="G76" s="9"/>
      <c r="H76" s="434"/>
      <c r="I76" s="7"/>
      <c r="J76" s="440"/>
      <c r="K76" s="322"/>
      <c r="L76" s="7"/>
      <c r="M76" s="7"/>
      <c r="N76" s="4"/>
    </row>
    <row r="77" spans="1:14" ht="21" customHeight="1">
      <c r="A77" s="1963" t="s">
        <v>912</v>
      </c>
      <c r="B77" s="1964"/>
      <c r="C77" s="1964"/>
      <c r="D77" s="1964"/>
      <c r="E77" s="1964"/>
      <c r="F77" s="1964"/>
      <c r="G77" s="1964"/>
      <c r="H77" s="1964"/>
      <c r="I77" s="1964"/>
      <c r="J77" s="423"/>
      <c r="K77" s="322"/>
      <c r="L77" s="7"/>
      <c r="M77" s="7"/>
      <c r="N77" s="4"/>
    </row>
    <row r="78" spans="1:14" ht="18" customHeight="1">
      <c r="A78" s="1965"/>
      <c r="B78" s="1966"/>
      <c r="C78" s="1966"/>
      <c r="D78" s="1966"/>
      <c r="E78" s="1966"/>
      <c r="F78" s="1966"/>
      <c r="G78" s="1966"/>
      <c r="H78" s="1966"/>
      <c r="I78" s="1966"/>
      <c r="J78" s="7"/>
      <c r="K78" s="54"/>
      <c r="L78" s="7"/>
      <c r="M78" s="7"/>
      <c r="N78" s="4"/>
    </row>
    <row r="79" spans="1:14" ht="31.5" customHeight="1">
      <c r="A79" s="446" t="s">
        <v>456</v>
      </c>
      <c r="B79" s="1974"/>
      <c r="C79" s="1975"/>
      <c r="D79" s="1975"/>
      <c r="E79" s="1975"/>
      <c r="F79" s="1975"/>
      <c r="G79" s="1975"/>
      <c r="H79" s="1975"/>
      <c r="I79" s="1976"/>
      <c r="J79" s="7"/>
      <c r="K79" s="54"/>
      <c r="L79" s="7"/>
      <c r="M79" s="7"/>
      <c r="N79" s="4"/>
    </row>
    <row r="80" spans="1:14" ht="31.5" customHeight="1">
      <c r="A80" s="446" t="s">
        <v>457</v>
      </c>
      <c r="B80" s="1974"/>
      <c r="C80" s="1975"/>
      <c r="D80" s="1975"/>
      <c r="E80" s="1975"/>
      <c r="F80" s="1975"/>
      <c r="G80" s="1975"/>
      <c r="H80" s="1975"/>
      <c r="I80" s="1976"/>
      <c r="J80" s="7"/>
      <c r="K80" s="54"/>
      <c r="L80" s="7"/>
      <c r="M80" s="7"/>
      <c r="N80" s="4"/>
    </row>
    <row r="81" spans="1:14" ht="32.25" customHeight="1">
      <c r="A81" s="446" t="s">
        <v>458</v>
      </c>
      <c r="B81" s="1974"/>
      <c r="C81" s="1975"/>
      <c r="D81" s="1975"/>
      <c r="E81" s="1975"/>
      <c r="F81" s="1975"/>
      <c r="G81" s="1975"/>
      <c r="H81" s="1975"/>
      <c r="I81" s="1976"/>
      <c r="J81" s="7"/>
      <c r="K81" s="54"/>
      <c r="L81" s="7"/>
      <c r="M81" s="7"/>
      <c r="N81" s="4"/>
    </row>
    <row r="82" spans="1:14" ht="18">
      <c r="A82" s="215"/>
      <c r="B82" s="9"/>
      <c r="C82" s="9"/>
      <c r="D82" s="9"/>
      <c r="E82" s="9"/>
      <c r="F82" s="9"/>
      <c r="G82" s="9"/>
      <c r="H82" s="434"/>
      <c r="I82" s="7"/>
      <c r="J82" s="7"/>
      <c r="K82" s="54"/>
      <c r="L82" s="7"/>
      <c r="M82" s="7"/>
      <c r="N82" s="4"/>
    </row>
    <row r="83" spans="1:14" ht="24" customHeight="1" thickBot="1">
      <c r="A83" s="43"/>
      <c r="B83" s="43"/>
      <c r="C83" s="43"/>
      <c r="D83" s="43"/>
      <c r="E83" s="43"/>
      <c r="F83" s="43"/>
      <c r="G83" s="43"/>
      <c r="H83" s="43"/>
      <c r="I83" s="43"/>
      <c r="J83" s="43"/>
      <c r="K83" s="7"/>
      <c r="L83" s="7"/>
      <c r="M83" s="7"/>
      <c r="N83" s="4"/>
    </row>
    <row r="84" spans="1:14" ht="15.75" thickTop="1">
      <c r="A84" s="23"/>
      <c r="B84" s="23"/>
      <c r="C84" s="23"/>
      <c r="D84" s="23"/>
      <c r="E84" s="23"/>
      <c r="F84" s="23"/>
      <c r="G84" s="23"/>
      <c r="H84" s="23"/>
      <c r="I84" s="23"/>
      <c r="J84" s="23"/>
      <c r="K84" s="7"/>
      <c r="L84" s="7"/>
      <c r="M84" s="7"/>
      <c r="N84" s="4"/>
    </row>
  </sheetData>
  <sheetProtection/>
  <mergeCells count="77">
    <mergeCell ref="B53:B55"/>
    <mergeCell ref="B79:I79"/>
    <mergeCell ref="B81:I81"/>
    <mergeCell ref="H52:I52"/>
    <mergeCell ref="E53:E55"/>
    <mergeCell ref="F53:F55"/>
    <mergeCell ref="D53:D55"/>
    <mergeCell ref="D52:E52"/>
    <mergeCell ref="G53:G55"/>
    <mergeCell ref="H53:H55"/>
    <mergeCell ref="B52:C52"/>
    <mergeCell ref="I34:I36"/>
    <mergeCell ref="B16:C16"/>
    <mergeCell ref="B80:I80"/>
    <mergeCell ref="H21:I21"/>
    <mergeCell ref="H22:I22"/>
    <mergeCell ref="H23:I23"/>
    <mergeCell ref="F18:G18"/>
    <mergeCell ref="F19:G19"/>
    <mergeCell ref="F20:G20"/>
    <mergeCell ref="D22:E22"/>
    <mergeCell ref="A77:I78"/>
    <mergeCell ref="B19:C19"/>
    <mergeCell ref="H17:I17"/>
    <mergeCell ref="H18:I18"/>
    <mergeCell ref="H19:I19"/>
    <mergeCell ref="H20:I20"/>
    <mergeCell ref="I53:I55"/>
    <mergeCell ref="F52:G52"/>
    <mergeCell ref="F23:G23"/>
    <mergeCell ref="D16:E16"/>
    <mergeCell ref="F21:G21"/>
    <mergeCell ref="D18:E18"/>
    <mergeCell ref="D19:E19"/>
    <mergeCell ref="D20:E20"/>
    <mergeCell ref="D21:E21"/>
    <mergeCell ref="F17:G17"/>
    <mergeCell ref="B33:C33"/>
    <mergeCell ref="D23:E23"/>
    <mergeCell ref="D17:E17"/>
    <mergeCell ref="B18:C18"/>
    <mergeCell ref="A9:J9"/>
    <mergeCell ref="B14:C15"/>
    <mergeCell ref="D14:E15"/>
    <mergeCell ref="F14:G15"/>
    <mergeCell ref="H14:I15"/>
    <mergeCell ref="B17:C17"/>
    <mergeCell ref="A2:J2"/>
    <mergeCell ref="A3:J3"/>
    <mergeCell ref="A4:J4"/>
    <mergeCell ref="A5:J5"/>
    <mergeCell ref="H33:I33"/>
    <mergeCell ref="H51:I51"/>
    <mergeCell ref="D34:D36"/>
    <mergeCell ref="F16:G16"/>
    <mergeCell ref="B34:B36"/>
    <mergeCell ref="E34:E36"/>
    <mergeCell ref="A6:J6"/>
    <mergeCell ref="A7:J7"/>
    <mergeCell ref="C34:C36"/>
    <mergeCell ref="F33:G33"/>
    <mergeCell ref="A32:A36"/>
    <mergeCell ref="B23:C23"/>
    <mergeCell ref="H32:I32"/>
    <mergeCell ref="F34:F36"/>
    <mergeCell ref="B20:C20"/>
    <mergeCell ref="F22:G22"/>
    <mergeCell ref="D33:E33"/>
    <mergeCell ref="H34:H36"/>
    <mergeCell ref="A51:A56"/>
    <mergeCell ref="G34:G36"/>
    <mergeCell ref="C53:C55"/>
    <mergeCell ref="H16:I16"/>
    <mergeCell ref="B51:G51"/>
    <mergeCell ref="B21:C21"/>
    <mergeCell ref="B22:C22"/>
    <mergeCell ref="B32:G32"/>
  </mergeCells>
  <printOptions/>
  <pageMargins left="0.35433070866141736" right="0.35433070866141736" top="0.35" bottom="0.39" header="0.31496062992125984" footer="0.31496062992125984"/>
  <pageSetup fitToHeight="1" fitToWidth="1" horizontalDpi="600" verticalDpi="600" orientation="portrait" scale="39" r:id="rId1"/>
  <ignoredErrors>
    <ignoredError sqref="C44 I44 F38:G38 F39:G43 E44:G44" evalError="1"/>
    <ignoredError sqref="H57:I71 B23:I23 H19:I21" unlockedFormula="1"/>
    <ignoredError sqref="H38 H39:H44 H45" evalError="1" unlockedFormula="1"/>
    <ignoredError sqref="H45" evalError="1" formula="1" unlockedFormula="1"/>
    <ignoredError sqref="D45 F4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showGridLines="0" zoomScale="55" zoomScaleNormal="55" zoomScalePageLayoutView="0" workbookViewId="0" topLeftCell="A1">
      <selection activeCell="A1" sqref="A1"/>
    </sheetView>
  </sheetViews>
  <sheetFormatPr defaultColWidth="9.6640625" defaultRowHeight="15"/>
  <cols>
    <col min="1" max="1" width="3.6640625" style="1" customWidth="1"/>
    <col min="2" max="2" width="19.6640625" style="1" customWidth="1"/>
    <col min="3" max="3" width="9.6640625" style="1" customWidth="1"/>
    <col min="4" max="4" width="36.3359375" style="1" customWidth="1"/>
    <col min="5" max="5" width="26.77734375" style="1" customWidth="1"/>
    <col min="6" max="6" width="18.6640625" style="1" customWidth="1"/>
    <col min="7" max="7" width="20.6640625" style="1" customWidth="1"/>
    <col min="8" max="8" width="2.88671875" style="1" customWidth="1"/>
    <col min="9" max="9" width="13.6640625" style="1" customWidth="1"/>
    <col min="10" max="16384" width="9.6640625" style="1" customWidth="1"/>
  </cols>
  <sheetData>
    <row r="1" spans="1:10" ht="20.25">
      <c r="A1" s="5"/>
      <c r="B1" s="19"/>
      <c r="C1" s="19"/>
      <c r="D1" s="19"/>
      <c r="E1" s="19"/>
      <c r="F1" s="19"/>
      <c r="G1" s="30"/>
      <c r="H1" s="19"/>
      <c r="I1" s="19"/>
      <c r="J1" s="7"/>
    </row>
    <row r="2" spans="1:10" ht="23.25">
      <c r="A2" s="1588" t="str">
        <f>CORPORATION</f>
        <v>Enter Corporation name here</v>
      </c>
      <c r="B2" s="1588"/>
      <c r="C2" s="1588"/>
      <c r="D2" s="1588"/>
      <c r="E2" s="1588"/>
      <c r="F2" s="1588"/>
      <c r="G2" s="1588"/>
      <c r="H2" s="950"/>
      <c r="I2" s="19"/>
      <c r="J2" s="7"/>
    </row>
    <row r="3" spans="1:10" ht="22.5" customHeight="1">
      <c r="A3" s="1588" t="s">
        <v>13</v>
      </c>
      <c r="B3" s="1588"/>
      <c r="C3" s="1588"/>
      <c r="D3" s="1588"/>
      <c r="E3" s="1588"/>
      <c r="F3" s="1588"/>
      <c r="G3" s="1588"/>
      <c r="H3" s="347"/>
      <c r="I3" s="19"/>
      <c r="J3" s="7"/>
    </row>
    <row r="4" spans="1:10" ht="22.5" customHeight="1">
      <c r="A4" s="1588" t="s">
        <v>50</v>
      </c>
      <c r="B4" s="1588"/>
      <c r="C4" s="1588"/>
      <c r="D4" s="1588"/>
      <c r="E4" s="1588"/>
      <c r="F4" s="1588"/>
      <c r="G4" s="1588"/>
      <c r="H4" s="950"/>
      <c r="I4" s="19"/>
      <c r="J4" s="7"/>
    </row>
    <row r="5" spans="1:10" ht="22.5" customHeight="1">
      <c r="A5" s="1589" t="str">
        <f>PERIOD</f>
        <v>Enter quarter here</v>
      </c>
      <c r="B5" s="1589"/>
      <c r="C5" s="1589"/>
      <c r="D5" s="1589"/>
      <c r="E5" s="1589"/>
      <c r="F5" s="1589"/>
      <c r="G5" s="1589"/>
      <c r="H5" s="347"/>
      <c r="I5" s="19"/>
      <c r="J5" s="7"/>
    </row>
    <row r="6" spans="1:10" ht="22.5" customHeight="1">
      <c r="A6" s="1590" t="s">
        <v>322</v>
      </c>
      <c r="B6" s="1590"/>
      <c r="C6" s="1590"/>
      <c r="D6" s="1590"/>
      <c r="E6" s="1590"/>
      <c r="F6" s="1590"/>
      <c r="G6" s="1590"/>
      <c r="H6" s="950"/>
      <c r="I6" s="19"/>
      <c r="J6" s="7"/>
    </row>
    <row r="7" spans="1:10" ht="22.5" customHeight="1">
      <c r="A7" s="1591"/>
      <c r="B7" s="1592"/>
      <c r="C7" s="1592"/>
      <c r="D7" s="1592"/>
      <c r="E7" s="1592"/>
      <c r="F7" s="1592"/>
      <c r="G7" s="1592"/>
      <c r="H7" s="1592"/>
      <c r="I7" s="32"/>
      <c r="J7" s="7"/>
    </row>
    <row r="8" spans="1:10" ht="22.5" customHeight="1">
      <c r="A8" s="6"/>
      <c r="B8" s="6"/>
      <c r="C8" s="6"/>
      <c r="D8" s="6"/>
      <c r="E8" s="6"/>
      <c r="F8" s="6"/>
      <c r="G8" s="6"/>
      <c r="H8" s="6"/>
      <c r="I8" s="33"/>
      <c r="J8" s="7"/>
    </row>
    <row r="9" spans="1:10" ht="30" customHeight="1">
      <c r="A9" s="50" t="s">
        <v>51</v>
      </c>
      <c r="B9" s="34"/>
      <c r="C9" s="34"/>
      <c r="D9" s="34"/>
      <c r="E9" s="6"/>
      <c r="F9" s="20"/>
      <c r="G9" s="35">
        <f>SUM(F10:F24)</f>
        <v>0</v>
      </c>
      <c r="H9" s="36"/>
      <c r="I9" s="33"/>
      <c r="J9" s="7"/>
    </row>
    <row r="10" spans="1:10" ht="30" customHeight="1">
      <c r="A10" s="7"/>
      <c r="B10" s="348" t="s">
        <v>976</v>
      </c>
      <c r="C10" s="348"/>
      <c r="D10" s="348"/>
      <c r="E10" s="6"/>
      <c r="F10" s="38"/>
      <c r="G10" s="39"/>
      <c r="H10" s="6"/>
      <c r="I10" s="33"/>
      <c r="J10" s="7"/>
    </row>
    <row r="11" spans="1:10" ht="30" customHeight="1">
      <c r="A11" s="7"/>
      <c r="B11" s="348" t="s">
        <v>55</v>
      </c>
      <c r="C11" s="348"/>
      <c r="D11" s="348"/>
      <c r="E11" s="41"/>
      <c r="F11" s="447"/>
      <c r="G11" s="40"/>
      <c r="H11" s="6"/>
      <c r="I11" s="19"/>
      <c r="J11" s="7"/>
    </row>
    <row r="12" spans="1:10" ht="30" customHeight="1">
      <c r="A12" s="7"/>
      <c r="B12" s="958" t="s">
        <v>883</v>
      </c>
      <c r="C12" s="348"/>
      <c r="D12" s="348"/>
      <c r="E12" s="959"/>
      <c r="F12" s="448"/>
      <c r="G12" s="40"/>
      <c r="H12" s="6"/>
      <c r="I12" s="19"/>
      <c r="J12" s="7"/>
    </row>
    <row r="13" spans="1:10" ht="30" customHeight="1">
      <c r="A13" s="7"/>
      <c r="B13" s="958" t="s">
        <v>884</v>
      </c>
      <c r="C13" s="348"/>
      <c r="D13" s="348"/>
      <c r="E13" s="6"/>
      <c r="F13" s="38">
        <f>SUM(E11:E12)</f>
        <v>0</v>
      </c>
      <c r="G13" s="40"/>
      <c r="H13" s="6"/>
      <c r="I13" s="19"/>
      <c r="J13" s="7"/>
    </row>
    <row r="14" spans="1:10" ht="30" customHeight="1">
      <c r="A14" s="7"/>
      <c r="B14" s="348" t="s">
        <v>362</v>
      </c>
      <c r="C14" s="348"/>
      <c r="D14" s="348"/>
      <c r="E14" s="6"/>
      <c r="F14" s="38"/>
      <c r="G14" s="40"/>
      <c r="H14" s="6"/>
      <c r="I14" s="19"/>
      <c r="J14" s="7"/>
    </row>
    <row r="15" spans="1:10" ht="30" customHeight="1">
      <c r="A15" s="7"/>
      <c r="B15" s="348" t="s">
        <v>56</v>
      </c>
      <c r="C15" s="348"/>
      <c r="D15" s="348"/>
      <c r="E15" s="41"/>
      <c r="F15" s="447"/>
      <c r="G15" s="336"/>
      <c r="H15" s="6"/>
      <c r="I15" s="19"/>
      <c r="J15" s="7"/>
    </row>
    <row r="16" spans="1:10" ht="30" customHeight="1">
      <c r="A16" s="7"/>
      <c r="B16" s="958" t="s">
        <v>916</v>
      </c>
      <c r="C16" s="348"/>
      <c r="D16" s="348"/>
      <c r="E16" s="41"/>
      <c r="F16" s="448"/>
      <c r="G16" s="336"/>
      <c r="H16" s="6"/>
      <c r="I16" s="19"/>
      <c r="J16" s="7"/>
    </row>
    <row r="17" spans="1:10" ht="30" customHeight="1">
      <c r="A17" s="7"/>
      <c r="B17" s="958" t="s">
        <v>917</v>
      </c>
      <c r="C17" s="348"/>
      <c r="D17" s="348"/>
      <c r="E17" s="43"/>
      <c r="F17" s="38">
        <f>SUM(E15:E16)</f>
        <v>0</v>
      </c>
      <c r="G17" s="42"/>
      <c r="H17" s="6"/>
      <c r="I17" s="19"/>
      <c r="J17" s="7"/>
    </row>
    <row r="18" spans="1:10" ht="30" customHeight="1">
      <c r="A18" s="7"/>
      <c r="B18" s="348" t="s">
        <v>954</v>
      </c>
      <c r="C18" s="348"/>
      <c r="D18" s="348"/>
      <c r="E18" s="322"/>
      <c r="F18" s="1261"/>
      <c r="G18" s="336"/>
      <c r="H18" s="6"/>
      <c r="I18" s="19"/>
      <c r="J18" s="7"/>
    </row>
    <row r="19" spans="1:10" ht="30" customHeight="1">
      <c r="A19" s="333"/>
      <c r="B19" s="348" t="s">
        <v>57</v>
      </c>
      <c r="C19" s="348"/>
      <c r="D19" s="348"/>
      <c r="E19" s="623"/>
      <c r="F19" s="691"/>
      <c r="G19" s="692"/>
      <c r="H19" s="6"/>
      <c r="I19" s="44">
        <f>CC1_T0+CC1_T10-CC1B_T1</f>
        <v>0</v>
      </c>
      <c r="J19" s="15" t="s">
        <v>68</v>
      </c>
    </row>
    <row r="20" spans="1:10" ht="30" customHeight="1">
      <c r="A20" s="333"/>
      <c r="B20" s="348" t="s">
        <v>58</v>
      </c>
      <c r="C20" s="348"/>
      <c r="D20" s="348"/>
      <c r="E20" s="623"/>
      <c r="F20" s="693"/>
      <c r="G20" s="694"/>
      <c r="H20" s="6"/>
      <c r="I20" s="19"/>
      <c r="J20" s="7"/>
    </row>
    <row r="21" spans="1:10" ht="30" customHeight="1">
      <c r="A21" s="333"/>
      <c r="B21" s="354" t="s">
        <v>517</v>
      </c>
      <c r="C21" s="695"/>
      <c r="D21" s="695"/>
      <c r="E21" s="623"/>
      <c r="F21" s="696"/>
      <c r="G21" s="697"/>
      <c r="H21" s="6"/>
      <c r="I21" s="19"/>
      <c r="J21" s="7"/>
    </row>
    <row r="22" spans="1:10" ht="30" customHeight="1">
      <c r="A22" s="333"/>
      <c r="B22" s="354" t="s">
        <v>516</v>
      </c>
      <c r="C22" s="695"/>
      <c r="D22" s="695"/>
      <c r="E22" s="623"/>
      <c r="F22" s="696"/>
      <c r="G22" s="697"/>
      <c r="H22" s="6"/>
      <c r="I22" s="19"/>
      <c r="J22" s="7"/>
    </row>
    <row r="23" spans="1:10" ht="30" customHeight="1">
      <c r="A23" s="333"/>
      <c r="B23" s="348" t="s">
        <v>729</v>
      </c>
      <c r="C23" s="348"/>
      <c r="D23" s="348"/>
      <c r="E23" s="623"/>
      <c r="F23" s="696"/>
      <c r="G23" s="697"/>
      <c r="H23" s="6"/>
      <c r="I23" s="19"/>
      <c r="J23" s="7"/>
    </row>
    <row r="24" spans="1:10" ht="30" customHeight="1">
      <c r="A24" s="333"/>
      <c r="B24" s="348" t="s">
        <v>287</v>
      </c>
      <c r="C24" s="698"/>
      <c r="D24" s="348"/>
      <c r="E24" s="348"/>
      <c r="F24" s="696"/>
      <c r="G24" s="697"/>
      <c r="H24" s="6"/>
      <c r="I24" s="19"/>
      <c r="J24" s="7"/>
    </row>
    <row r="25" spans="1:10" ht="22.5" customHeight="1">
      <c r="A25" s="623"/>
      <c r="B25" s="623"/>
      <c r="C25" s="689"/>
      <c r="D25" s="689"/>
      <c r="E25" s="689"/>
      <c r="F25" s="699"/>
      <c r="G25" s="686"/>
      <c r="H25" s="6"/>
      <c r="I25" s="19"/>
      <c r="J25" s="7"/>
    </row>
    <row r="26" spans="1:10" ht="30" customHeight="1">
      <c r="A26" s="700" t="s">
        <v>52</v>
      </c>
      <c r="B26" s="623"/>
      <c r="C26" s="623"/>
      <c r="D26" s="623"/>
      <c r="E26" s="623"/>
      <c r="F26" s="701"/>
      <c r="G26" s="702">
        <f>SUM(F27:F34)</f>
        <v>0</v>
      </c>
      <c r="H26" s="36"/>
      <c r="I26" s="19"/>
      <c r="J26" s="7"/>
    </row>
    <row r="27" spans="1:10" ht="30" customHeight="1">
      <c r="A27" s="333"/>
      <c r="B27" s="348" t="s">
        <v>363</v>
      </c>
      <c r="C27" s="348"/>
      <c r="D27" s="348"/>
      <c r="E27" s="623"/>
      <c r="F27" s="696"/>
      <c r="G27" s="702"/>
      <c r="H27" s="6"/>
      <c r="I27" s="46"/>
      <c r="J27" s="15"/>
    </row>
    <row r="28" spans="1:10" ht="30" customHeight="1">
      <c r="A28" s="333"/>
      <c r="B28" s="348" t="s">
        <v>364</v>
      </c>
      <c r="C28" s="348"/>
      <c r="D28" s="348"/>
      <c r="E28" s="623"/>
      <c r="F28" s="696"/>
      <c r="G28" s="703"/>
      <c r="H28" s="6"/>
      <c r="I28" s="46"/>
      <c r="J28" s="15"/>
    </row>
    <row r="29" spans="1:10" ht="30" customHeight="1">
      <c r="A29" s="333"/>
      <c r="B29" s="348" t="s">
        <v>60</v>
      </c>
      <c r="C29" s="348"/>
      <c r="D29" s="348"/>
      <c r="E29" s="623"/>
      <c r="F29" s="696"/>
      <c r="G29" s="703"/>
      <c r="H29" s="6"/>
      <c r="I29" s="19"/>
      <c r="J29" s="48"/>
    </row>
    <row r="30" spans="1:10" ht="30" customHeight="1">
      <c r="A30" s="333"/>
      <c r="B30" s="348" t="s">
        <v>355</v>
      </c>
      <c r="C30" s="348"/>
      <c r="D30" s="348"/>
      <c r="E30" s="348"/>
      <c r="F30" s="696"/>
      <c r="G30" s="703"/>
      <c r="H30" s="6"/>
      <c r="I30" s="19"/>
      <c r="J30" s="48"/>
    </row>
    <row r="31" spans="1:10" ht="30" customHeight="1">
      <c r="A31" s="333"/>
      <c r="B31" s="348" t="s">
        <v>61</v>
      </c>
      <c r="C31" s="348"/>
      <c r="D31" s="349"/>
      <c r="E31" s="689"/>
      <c r="F31" s="691"/>
      <c r="G31" s="704"/>
      <c r="H31" s="6"/>
      <c r="I31" s="44">
        <f>CC1_T1-CC5_T11</f>
        <v>0</v>
      </c>
      <c r="J31" s="15" t="s">
        <v>69</v>
      </c>
    </row>
    <row r="32" spans="1:10" ht="30" customHeight="1">
      <c r="A32" s="333"/>
      <c r="B32" s="348" t="s">
        <v>62</v>
      </c>
      <c r="C32" s="348"/>
      <c r="D32" s="348"/>
      <c r="E32" s="333"/>
      <c r="F32" s="691"/>
      <c r="G32" s="704"/>
      <c r="H32" s="6"/>
      <c r="I32" s="44">
        <f>CC1_T2-CC5A!CC5A_T1</f>
        <v>0</v>
      </c>
      <c r="J32" s="15" t="s">
        <v>70</v>
      </c>
    </row>
    <row r="33" spans="1:10" ht="30" customHeight="1">
      <c r="A33" s="333"/>
      <c r="B33" s="348" t="s">
        <v>497</v>
      </c>
      <c r="C33" s="348"/>
      <c r="D33" s="348"/>
      <c r="E33" s="333"/>
      <c r="F33" s="691"/>
      <c r="G33" s="704"/>
      <c r="H33" s="6"/>
      <c r="I33" s="321"/>
      <c r="J33" s="15"/>
    </row>
    <row r="34" spans="1:10" ht="30" customHeight="1">
      <c r="A34" s="333"/>
      <c r="B34" s="348" t="s">
        <v>287</v>
      </c>
      <c r="C34" s="348"/>
      <c r="D34" s="348"/>
      <c r="E34" s="348"/>
      <c r="F34" s="693"/>
      <c r="G34" s="703"/>
      <c r="H34" s="6"/>
      <c r="I34" s="46"/>
      <c r="J34" s="15"/>
    </row>
    <row r="35" spans="1:10" ht="22.5" customHeight="1">
      <c r="A35" s="623"/>
      <c r="B35" s="623"/>
      <c r="C35" s="689"/>
      <c r="D35" s="689"/>
      <c r="E35" s="689"/>
      <c r="F35" s="705"/>
      <c r="G35" s="701"/>
      <c r="H35" s="6"/>
      <c r="I35" s="19"/>
      <c r="J35" s="48"/>
    </row>
    <row r="36" spans="1:10" ht="30" customHeight="1">
      <c r="A36" s="700" t="s">
        <v>53</v>
      </c>
      <c r="B36" s="623"/>
      <c r="C36" s="623"/>
      <c r="D36" s="623"/>
      <c r="E36" s="623"/>
      <c r="F36" s="348"/>
      <c r="G36" s="702">
        <f>SUM(F37:F44)</f>
        <v>0</v>
      </c>
      <c r="H36" s="36"/>
      <c r="I36" s="19"/>
      <c r="J36" s="48"/>
    </row>
    <row r="37" spans="1:10" ht="30" customHeight="1">
      <c r="A37" s="348"/>
      <c r="B37" s="354" t="s">
        <v>730</v>
      </c>
      <c r="C37" s="695"/>
      <c r="D37" s="695"/>
      <c r="E37" s="623"/>
      <c r="F37" s="691"/>
      <c r="G37" s="705"/>
      <c r="H37" s="6"/>
      <c r="I37" s="44">
        <f>CC1_T3-CC1A_T1</f>
        <v>0</v>
      </c>
      <c r="J37" s="15" t="s">
        <v>71</v>
      </c>
    </row>
    <row r="38" spans="1:10" ht="30" customHeight="1">
      <c r="A38" s="333"/>
      <c r="B38" s="348" t="s">
        <v>63</v>
      </c>
      <c r="C38" s="348"/>
      <c r="D38" s="348"/>
      <c r="E38" s="623"/>
      <c r="F38" s="693"/>
      <c r="G38" s="703"/>
      <c r="H38" s="6"/>
      <c r="I38" s="19"/>
      <c r="J38" s="48"/>
    </row>
    <row r="39" spans="1:10" ht="30" customHeight="1">
      <c r="A39" s="333"/>
      <c r="B39" s="348" t="s">
        <v>64</v>
      </c>
      <c r="C39" s="348"/>
      <c r="D39" s="348"/>
      <c r="E39" s="623"/>
      <c r="F39" s="691"/>
      <c r="G39" s="704"/>
      <c r="H39" s="6"/>
      <c r="I39" s="44">
        <f>CC1_T4-CC1A_T2</f>
        <v>0</v>
      </c>
      <c r="J39" s="15" t="s">
        <v>71</v>
      </c>
    </row>
    <row r="40" spans="1:10" ht="30" customHeight="1">
      <c r="A40" s="333"/>
      <c r="B40" s="348" t="s">
        <v>65</v>
      </c>
      <c r="C40" s="348"/>
      <c r="D40" s="348"/>
      <c r="E40" s="623"/>
      <c r="F40" s="691"/>
      <c r="G40" s="704"/>
      <c r="H40" s="6"/>
      <c r="I40" s="44">
        <f>CC1_T5-CC1A_T3</f>
        <v>0</v>
      </c>
      <c r="J40" s="15" t="s">
        <v>71</v>
      </c>
    </row>
    <row r="41" spans="1:10" ht="30" customHeight="1">
      <c r="A41" s="333"/>
      <c r="B41" s="354" t="s">
        <v>66</v>
      </c>
      <c r="C41" s="695"/>
      <c r="D41" s="695"/>
      <c r="E41" s="623"/>
      <c r="F41" s="693"/>
      <c r="G41" s="703"/>
      <c r="H41" s="6"/>
      <c r="I41" s="48"/>
      <c r="J41" s="15"/>
    </row>
    <row r="42" spans="1:10" ht="30" customHeight="1">
      <c r="A42" s="333"/>
      <c r="B42" s="348" t="s">
        <v>518</v>
      </c>
      <c r="C42" s="348"/>
      <c r="D42" s="348"/>
      <c r="E42" s="623"/>
      <c r="F42" s="696"/>
      <c r="G42" s="703"/>
      <c r="H42" s="6"/>
      <c r="I42" s="19"/>
      <c r="J42" s="48"/>
    </row>
    <row r="43" spans="1:10" ht="30" customHeight="1">
      <c r="A43" s="333"/>
      <c r="B43" s="348" t="s">
        <v>519</v>
      </c>
      <c r="C43" s="348"/>
      <c r="D43" s="348"/>
      <c r="E43" s="623"/>
      <c r="F43" s="696"/>
      <c r="G43" s="703"/>
      <c r="H43" s="6"/>
      <c r="I43" s="19"/>
      <c r="J43" s="48"/>
    </row>
    <row r="44" spans="1:10" ht="30" customHeight="1">
      <c r="A44" s="333"/>
      <c r="B44" s="348" t="s">
        <v>287</v>
      </c>
      <c r="C44" s="698"/>
      <c r="D44" s="348"/>
      <c r="E44" s="348"/>
      <c r="F44" s="696"/>
      <c r="G44" s="703"/>
      <c r="H44" s="6"/>
      <c r="I44" s="19"/>
      <c r="J44" s="48"/>
    </row>
    <row r="45" spans="1:10" ht="22.5" customHeight="1">
      <c r="A45" s="623"/>
      <c r="B45" s="623"/>
      <c r="C45" s="689"/>
      <c r="D45" s="689"/>
      <c r="E45" s="689"/>
      <c r="F45" s="705"/>
      <c r="G45" s="701"/>
      <c r="H45" s="6"/>
      <c r="I45" s="19"/>
      <c r="J45" s="48"/>
    </row>
    <row r="46" spans="1:10" ht="30" customHeight="1">
      <c r="A46" s="706" t="s">
        <v>685</v>
      </c>
      <c r="B46" s="707"/>
      <c r="C46" s="707"/>
      <c r="D46" s="707"/>
      <c r="E46" s="623"/>
      <c r="F46" s="348"/>
      <c r="G46" s="702">
        <f>SUM(F47:F49)</f>
        <v>0</v>
      </c>
      <c r="H46" s="36"/>
      <c r="I46" s="19"/>
      <c r="J46" s="48"/>
    </row>
    <row r="47" spans="1:10" ht="30" customHeight="1">
      <c r="A47" s="333"/>
      <c r="B47" s="348" t="s">
        <v>64</v>
      </c>
      <c r="C47" s="348"/>
      <c r="D47" s="348"/>
      <c r="E47" s="623"/>
      <c r="F47" s="691"/>
      <c r="G47" s="705"/>
      <c r="H47" s="6"/>
      <c r="I47" s="44">
        <f>CC1A_T5-CC1_T6</f>
        <v>0</v>
      </c>
      <c r="J47" s="15" t="s">
        <v>71</v>
      </c>
    </row>
    <row r="48" spans="1:10" ht="30" customHeight="1">
      <c r="A48" s="333"/>
      <c r="B48" s="348" t="s">
        <v>67</v>
      </c>
      <c r="C48" s="695"/>
      <c r="D48" s="695"/>
      <c r="E48" s="623"/>
      <c r="F48" s="691"/>
      <c r="G48" s="704"/>
      <c r="H48" s="6"/>
      <c r="I48" s="44">
        <f>CC1_T8-CC1A_T4</f>
        <v>0</v>
      </c>
      <c r="J48" s="15" t="s">
        <v>71</v>
      </c>
    </row>
    <row r="49" spans="1:10" ht="30" customHeight="1">
      <c r="A49" s="333"/>
      <c r="B49" s="348" t="s">
        <v>287</v>
      </c>
      <c r="C49" s="698"/>
      <c r="D49" s="698"/>
      <c r="E49" s="698"/>
      <c r="F49" s="708"/>
      <c r="G49" s="703"/>
      <c r="H49" s="6"/>
      <c r="I49" s="19"/>
      <c r="J49" s="48"/>
    </row>
    <row r="50" spans="1:12" ht="22.5" customHeight="1">
      <c r="A50" s="623"/>
      <c r="B50" s="623"/>
      <c r="C50" s="689"/>
      <c r="D50" s="689"/>
      <c r="E50" s="689"/>
      <c r="F50" s="705"/>
      <c r="G50" s="701"/>
      <c r="H50" s="6"/>
      <c r="I50" s="19"/>
      <c r="J50" s="48"/>
      <c r="L50" s="496"/>
    </row>
    <row r="51" spans="1:12" ht="30" customHeight="1">
      <c r="A51" s="706" t="s">
        <v>701</v>
      </c>
      <c r="B51" s="707"/>
      <c r="C51" s="707"/>
      <c r="D51" s="707"/>
      <c r="E51" s="623"/>
      <c r="F51" s="348"/>
      <c r="G51" s="709">
        <f>SUM(F52:F54)</f>
        <v>0</v>
      </c>
      <c r="H51" s="337"/>
      <c r="I51" s="19"/>
      <c r="J51" s="48"/>
      <c r="L51" s="496"/>
    </row>
    <row r="52" spans="1:12" ht="30" customHeight="1">
      <c r="A52" s="333"/>
      <c r="B52" s="348" t="s">
        <v>64</v>
      </c>
      <c r="C52" s="348"/>
      <c r="D52" s="348"/>
      <c r="E52" s="623"/>
      <c r="F52" s="691"/>
      <c r="G52" s="704"/>
      <c r="H52" s="6"/>
      <c r="I52" s="44">
        <f>CC1A_T7-CC1_T9</f>
        <v>0</v>
      </c>
      <c r="J52" s="15" t="s">
        <v>71</v>
      </c>
      <c r="L52" s="496"/>
    </row>
    <row r="53" spans="1:12" ht="30" customHeight="1">
      <c r="A53" s="333"/>
      <c r="B53" s="348" t="s">
        <v>67</v>
      </c>
      <c r="C53" s="695"/>
      <c r="D53" s="695"/>
      <c r="E53" s="623"/>
      <c r="F53" s="691"/>
      <c r="G53" s="704"/>
      <c r="H53" s="6"/>
      <c r="I53" s="44">
        <f>CC1_T11-CC1A_T6</f>
        <v>0</v>
      </c>
      <c r="J53" s="15" t="s">
        <v>71</v>
      </c>
      <c r="L53" s="496"/>
    </row>
    <row r="54" spans="1:12" ht="30" customHeight="1">
      <c r="A54" s="333"/>
      <c r="B54" s="348" t="s">
        <v>287</v>
      </c>
      <c r="C54" s="698"/>
      <c r="D54" s="698"/>
      <c r="E54" s="698"/>
      <c r="F54" s="708"/>
      <c r="G54" s="703"/>
      <c r="H54" s="6"/>
      <c r="I54" s="19"/>
      <c r="J54" s="48"/>
      <c r="L54" s="496"/>
    </row>
    <row r="55" spans="1:12" ht="29.25" customHeight="1">
      <c r="A55" s="623"/>
      <c r="B55" s="623"/>
      <c r="C55" s="689"/>
      <c r="D55" s="689"/>
      <c r="E55" s="689"/>
      <c r="F55" s="705"/>
      <c r="G55" s="701"/>
      <c r="H55" s="6"/>
      <c r="I55" s="19"/>
      <c r="J55" s="48"/>
      <c r="L55" s="496"/>
    </row>
    <row r="56" spans="1:12" ht="29.25" customHeight="1">
      <c r="A56" s="700" t="s">
        <v>54</v>
      </c>
      <c r="B56" s="623"/>
      <c r="C56" s="623"/>
      <c r="D56" s="623"/>
      <c r="E56" s="623"/>
      <c r="F56" s="701"/>
      <c r="G56" s="709">
        <f>SUM(G9:G55)</f>
        <v>0</v>
      </c>
      <c r="H56" s="337"/>
      <c r="I56" s="51">
        <f>CC1_T7-CC2_T12</f>
        <v>0</v>
      </c>
      <c r="J56" s="15" t="s">
        <v>72</v>
      </c>
      <c r="L56" s="496"/>
    </row>
    <row r="57" spans="1:10" ht="24" customHeight="1" thickBot="1">
      <c r="A57" s="623"/>
      <c r="B57" s="623"/>
      <c r="C57" s="623"/>
      <c r="D57" s="623"/>
      <c r="E57" s="623"/>
      <c r="F57" s="333"/>
      <c r="G57" s="710"/>
      <c r="H57" s="6"/>
      <c r="I57" s="19"/>
      <c r="J57" s="7"/>
    </row>
    <row r="58" spans="1:10" ht="18.75" thickTop="1">
      <c r="A58" s="711"/>
      <c r="B58" s="711"/>
      <c r="C58" s="711"/>
      <c r="D58" s="711"/>
      <c r="E58" s="711"/>
      <c r="F58" s="711"/>
      <c r="G58" s="711"/>
      <c r="H58" s="7"/>
      <c r="I58" s="52"/>
      <c r="J58" s="7"/>
    </row>
    <row r="59" spans="1:7" ht="15">
      <c r="A59" s="684"/>
      <c r="B59" s="684"/>
      <c r="C59" s="684"/>
      <c r="D59" s="684"/>
      <c r="E59" s="684"/>
      <c r="F59" s="684"/>
      <c r="G59" s="684"/>
    </row>
    <row r="60" spans="1:7" ht="15">
      <c r="A60" s="684"/>
      <c r="B60" s="684"/>
      <c r="C60" s="684"/>
      <c r="D60" s="684"/>
      <c r="E60" s="684"/>
      <c r="F60" s="684"/>
      <c r="G60" s="684"/>
    </row>
  </sheetData>
  <sheetProtection/>
  <mergeCells count="6">
    <mergeCell ref="A2:G2"/>
    <mergeCell ref="A3:G3"/>
    <mergeCell ref="A4:G4"/>
    <mergeCell ref="A5:G5"/>
    <mergeCell ref="A6:G6"/>
    <mergeCell ref="A7:H7"/>
  </mergeCells>
  <printOptions/>
  <pageMargins left="0.35433070866141736" right="0.35433070866141736" top="0.3937007874015748" bottom="0.4330708661417323" header="0.31496062992125984" footer="0.31496062992125984"/>
  <pageSetup fitToHeight="1" fitToWidth="1" horizontalDpi="600" verticalDpi="600" orientation="portrait" scale="46" r:id="rId1"/>
  <ignoredErrors>
    <ignoredError sqref="F17 F13" unlockedFormula="1"/>
  </ignoredErrors>
</worksheet>
</file>

<file path=xl/worksheets/sheet30.xml><?xml version="1.0" encoding="utf-8"?>
<worksheet xmlns="http://schemas.openxmlformats.org/spreadsheetml/2006/main" xmlns:r="http://schemas.openxmlformats.org/officeDocument/2006/relationships">
  <sheetPr>
    <pageSetUpPr fitToPage="1"/>
  </sheetPr>
  <dimension ref="A1:IV65"/>
  <sheetViews>
    <sheetView showGridLines="0" zoomScale="55" zoomScaleNormal="55" zoomScalePageLayoutView="0" workbookViewId="0" topLeftCell="A1">
      <selection activeCell="A1" sqref="A1"/>
    </sheetView>
  </sheetViews>
  <sheetFormatPr defaultColWidth="9.6640625" defaultRowHeight="15"/>
  <cols>
    <col min="1" max="1" width="30.6640625" style="515" customWidth="1"/>
    <col min="2" max="2" width="5.6640625" style="515" customWidth="1"/>
    <col min="3" max="3" width="31.4453125" style="515" customWidth="1"/>
    <col min="4" max="4" width="15.6640625" style="515" customWidth="1"/>
    <col min="5" max="5" width="10.6640625" style="515" customWidth="1"/>
    <col min="6" max="6" width="34.6640625" style="515" customWidth="1"/>
    <col min="7" max="7" width="5.6640625" style="515" customWidth="1"/>
    <col min="8" max="8" width="24.88671875" style="515" customWidth="1"/>
    <col min="9" max="10" width="2.88671875" style="515" customWidth="1"/>
    <col min="11" max="11" width="15.6640625" style="515" customWidth="1"/>
    <col min="12" max="16384" width="9.6640625" style="515" customWidth="1"/>
  </cols>
  <sheetData>
    <row r="1" spans="1:12" ht="18" customHeight="1">
      <c r="A1" s="510"/>
      <c r="B1" s="511"/>
      <c r="C1" s="511"/>
      <c r="D1" s="511"/>
      <c r="E1" s="511"/>
      <c r="F1" s="512"/>
      <c r="G1" s="512"/>
      <c r="H1" s="512"/>
      <c r="I1" s="512"/>
      <c r="J1" s="510"/>
      <c r="K1" s="513"/>
      <c r="L1" s="514"/>
    </row>
    <row r="2" spans="1:256" ht="22.5" customHeight="1">
      <c r="A2" s="1987" t="str">
        <f>CORPORATION</f>
        <v>Enter Corporation name here</v>
      </c>
      <c r="B2" s="1987"/>
      <c r="C2" s="1987"/>
      <c r="D2" s="1987"/>
      <c r="E2" s="1987"/>
      <c r="F2" s="1987"/>
      <c r="G2" s="1987"/>
      <c r="H2" s="1987"/>
      <c r="I2" s="1987"/>
      <c r="J2" s="516"/>
      <c r="K2" s="513"/>
      <c r="L2" s="513"/>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7"/>
      <c r="CQ2" s="517"/>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c r="FI2" s="517"/>
      <c r="FJ2" s="517"/>
      <c r="FK2" s="517"/>
      <c r="FL2" s="517"/>
      <c r="FM2" s="517"/>
      <c r="FN2" s="517"/>
      <c r="FO2" s="517"/>
      <c r="FP2" s="517"/>
      <c r="FQ2" s="517"/>
      <c r="FR2" s="517"/>
      <c r="FS2" s="517"/>
      <c r="FT2" s="517"/>
      <c r="FU2" s="517"/>
      <c r="FV2" s="517"/>
      <c r="FW2" s="517"/>
      <c r="FX2" s="517"/>
      <c r="FY2" s="517"/>
      <c r="FZ2" s="517"/>
      <c r="GA2" s="517"/>
      <c r="GB2" s="517"/>
      <c r="GC2" s="517"/>
      <c r="GD2" s="517"/>
      <c r="GE2" s="517"/>
      <c r="GF2" s="517"/>
      <c r="GG2" s="517"/>
      <c r="GH2" s="517"/>
      <c r="GI2" s="517"/>
      <c r="GJ2" s="517"/>
      <c r="GK2" s="517"/>
      <c r="GL2" s="517"/>
      <c r="GM2" s="517"/>
      <c r="GN2" s="517"/>
      <c r="GO2" s="517"/>
      <c r="GP2" s="517"/>
      <c r="GQ2" s="517"/>
      <c r="GR2" s="517"/>
      <c r="GS2" s="517"/>
      <c r="GT2" s="517"/>
      <c r="GU2" s="517"/>
      <c r="GV2" s="517"/>
      <c r="GW2" s="517"/>
      <c r="GX2" s="517"/>
      <c r="GY2" s="517"/>
      <c r="GZ2" s="517"/>
      <c r="HA2" s="517"/>
      <c r="HB2" s="517"/>
      <c r="HC2" s="517"/>
      <c r="HD2" s="517"/>
      <c r="HE2" s="517"/>
      <c r="HF2" s="517"/>
      <c r="HG2" s="517"/>
      <c r="HH2" s="517"/>
      <c r="HI2" s="517"/>
      <c r="HJ2" s="517"/>
      <c r="HK2" s="517"/>
      <c r="HL2" s="517"/>
      <c r="HM2" s="517"/>
      <c r="HN2" s="517"/>
      <c r="HO2" s="517"/>
      <c r="HP2" s="517"/>
      <c r="HQ2" s="517"/>
      <c r="HR2" s="517"/>
      <c r="HS2" s="517"/>
      <c r="HT2" s="517"/>
      <c r="HU2" s="517"/>
      <c r="HV2" s="517"/>
      <c r="HW2" s="517"/>
      <c r="HX2" s="517"/>
      <c r="HY2" s="517"/>
      <c r="HZ2" s="517"/>
      <c r="IA2" s="517"/>
      <c r="IB2" s="517"/>
      <c r="IC2" s="517"/>
      <c r="ID2" s="517"/>
      <c r="IE2" s="517"/>
      <c r="IF2" s="517"/>
      <c r="IG2" s="517"/>
      <c r="IH2" s="517"/>
      <c r="II2" s="517"/>
      <c r="IJ2" s="517"/>
      <c r="IK2" s="517"/>
      <c r="IL2" s="517"/>
      <c r="IM2" s="517"/>
      <c r="IN2" s="517"/>
      <c r="IO2" s="517"/>
      <c r="IP2" s="517"/>
      <c r="IQ2" s="517"/>
      <c r="IR2" s="517"/>
      <c r="IS2" s="517"/>
      <c r="IT2" s="517"/>
      <c r="IU2" s="517"/>
      <c r="IV2" s="517"/>
    </row>
    <row r="3" spans="1:12" ht="22.5" customHeight="1">
      <c r="A3" s="1980" t="s">
        <v>285</v>
      </c>
      <c r="B3" s="1980"/>
      <c r="C3" s="1980"/>
      <c r="D3" s="1980"/>
      <c r="E3" s="1980"/>
      <c r="F3" s="1980"/>
      <c r="G3" s="1980"/>
      <c r="H3" s="1980"/>
      <c r="I3" s="1980"/>
      <c r="J3" s="510"/>
      <c r="K3" s="513"/>
      <c r="L3" s="514"/>
    </row>
    <row r="4" spans="1:12" ht="22.5" customHeight="1">
      <c r="A4" s="1980" t="s">
        <v>286</v>
      </c>
      <c r="B4" s="1980"/>
      <c r="C4" s="1980"/>
      <c r="D4" s="1980"/>
      <c r="E4" s="1980"/>
      <c r="F4" s="1980"/>
      <c r="G4" s="1980"/>
      <c r="H4" s="1980"/>
      <c r="I4" s="1980"/>
      <c r="J4" s="510"/>
      <c r="K4" s="513"/>
      <c r="L4" s="514"/>
    </row>
    <row r="5" spans="1:12" ht="22.5" customHeight="1">
      <c r="A5" s="1981" t="str">
        <f>PERIOD</f>
        <v>Enter quarter here</v>
      </c>
      <c r="B5" s="1981"/>
      <c r="C5" s="1981"/>
      <c r="D5" s="1981"/>
      <c r="E5" s="1981"/>
      <c r="F5" s="1981"/>
      <c r="G5" s="1981"/>
      <c r="H5" s="1981"/>
      <c r="I5" s="1981"/>
      <c r="J5" s="510"/>
      <c r="K5" s="513"/>
      <c r="L5" s="514"/>
    </row>
    <row r="6" spans="1:12" ht="22.5" customHeight="1">
      <c r="A6" s="1982" t="s">
        <v>322</v>
      </c>
      <c r="B6" s="1982"/>
      <c r="C6" s="1982"/>
      <c r="D6" s="1982"/>
      <c r="E6" s="1982"/>
      <c r="F6" s="1982"/>
      <c r="G6" s="1982"/>
      <c r="H6" s="1982"/>
      <c r="I6" s="1982"/>
      <c r="J6" s="510"/>
      <c r="K6" s="513"/>
      <c r="L6" s="514"/>
    </row>
    <row r="7" spans="1:12" ht="13.5" customHeight="1">
      <c r="A7" s="518"/>
      <c r="B7" s="512"/>
      <c r="C7" s="512"/>
      <c r="D7" s="512"/>
      <c r="E7" s="512"/>
      <c r="F7" s="512"/>
      <c r="G7" s="512"/>
      <c r="H7" s="512"/>
      <c r="I7" s="512"/>
      <c r="J7" s="510"/>
      <c r="K7" s="513"/>
      <c r="L7" s="514"/>
    </row>
    <row r="8" spans="1:12" ht="20.25">
      <c r="A8" s="1953" t="s">
        <v>977</v>
      </c>
      <c r="B8" s="1988"/>
      <c r="C8" s="1988"/>
      <c r="D8" s="1988"/>
      <c r="E8" s="1988"/>
      <c r="F8" s="1988"/>
      <c r="G8" s="1988"/>
      <c r="H8" s="1988"/>
      <c r="I8" s="1988"/>
      <c r="J8" s="510"/>
      <c r="K8" s="513"/>
      <c r="L8" s="514"/>
    </row>
    <row r="9" spans="1:12" ht="15" customHeight="1">
      <c r="A9" s="828"/>
      <c r="B9" s="829"/>
      <c r="C9" s="829"/>
      <c r="D9" s="829"/>
      <c r="E9" s="829"/>
      <c r="F9" s="829"/>
      <c r="G9" s="829"/>
      <c r="H9" s="829"/>
      <c r="I9" s="829"/>
      <c r="J9" s="510"/>
      <c r="K9" s="513"/>
      <c r="L9" s="514"/>
    </row>
    <row r="10" spans="1:12" ht="22.5" customHeight="1">
      <c r="A10" s="830"/>
      <c r="B10" s="831"/>
      <c r="C10" s="831"/>
      <c r="D10" s="831"/>
      <c r="E10" s="831"/>
      <c r="F10" s="832"/>
      <c r="G10" s="832"/>
      <c r="H10" s="831"/>
      <c r="I10" s="832"/>
      <c r="J10" s="522"/>
      <c r="K10" s="513"/>
      <c r="L10" s="514"/>
    </row>
    <row r="11" spans="1:12" ht="24" customHeight="1">
      <c r="A11" s="697" t="s">
        <v>915</v>
      </c>
      <c r="B11" s="851"/>
      <c r="C11" s="851"/>
      <c r="D11" s="851"/>
      <c r="E11" s="851"/>
      <c r="F11" s="850"/>
      <c r="G11" s="828"/>
      <c r="H11" s="1090" t="s">
        <v>448</v>
      </c>
      <c r="I11" s="828"/>
      <c r="J11" s="522"/>
      <c r="K11" s="513"/>
      <c r="L11" s="514"/>
    </row>
    <row r="12" spans="1:12" ht="9" customHeight="1">
      <c r="A12" s="925"/>
      <c r="B12" s="915"/>
      <c r="C12" s="915"/>
      <c r="D12" s="915"/>
      <c r="E12" s="915"/>
      <c r="F12" s="915"/>
      <c r="G12" s="828"/>
      <c r="I12" s="828"/>
      <c r="J12" s="522"/>
      <c r="K12" s="513"/>
      <c r="L12" s="514"/>
    </row>
    <row r="13" spans="1:12" ht="22.5" customHeight="1">
      <c r="A13" s="914" t="s">
        <v>454</v>
      </c>
      <c r="B13" s="915"/>
      <c r="C13" s="915"/>
      <c r="D13" s="915"/>
      <c r="E13" s="915"/>
      <c r="F13" s="915"/>
      <c r="G13" s="828"/>
      <c r="H13" s="836"/>
      <c r="I13" s="837"/>
      <c r="J13" s="522"/>
      <c r="K13" s="527"/>
      <c r="L13" s="528"/>
    </row>
    <row r="14" spans="1:12" ht="24" customHeight="1">
      <c r="A14" s="834" t="s">
        <v>444</v>
      </c>
      <c r="B14" s="835"/>
      <c r="C14" s="835"/>
      <c r="D14" s="835"/>
      <c r="E14" s="835"/>
      <c r="F14" s="835"/>
      <c r="G14" s="828"/>
      <c r="H14" s="836"/>
      <c r="I14" s="837"/>
      <c r="J14" s="522"/>
      <c r="K14" s="527"/>
      <c r="L14" s="528"/>
    </row>
    <row r="15" spans="1:12" ht="24" customHeight="1">
      <c r="A15" s="834" t="s">
        <v>445</v>
      </c>
      <c r="B15" s="835"/>
      <c r="C15" s="835"/>
      <c r="D15" s="835"/>
      <c r="E15" s="835"/>
      <c r="F15" s="835"/>
      <c r="G15" s="828"/>
      <c r="H15" s="836"/>
      <c r="I15" s="837"/>
      <c r="J15" s="522"/>
      <c r="K15" s="513"/>
      <c r="L15" s="514"/>
    </row>
    <row r="16" spans="1:12" ht="24" customHeight="1">
      <c r="A16" s="834" t="s">
        <v>446</v>
      </c>
      <c r="B16" s="835"/>
      <c r="C16" s="835"/>
      <c r="D16" s="835"/>
      <c r="E16" s="835"/>
      <c r="F16" s="835"/>
      <c r="G16" s="828"/>
      <c r="H16" s="838"/>
      <c r="I16" s="837"/>
      <c r="J16" s="522"/>
      <c r="K16" s="513"/>
      <c r="L16" s="514"/>
    </row>
    <row r="17" spans="1:12" ht="24" customHeight="1">
      <c r="A17" s="834" t="s">
        <v>447</v>
      </c>
      <c r="B17" s="835"/>
      <c r="C17" s="835"/>
      <c r="D17" s="835"/>
      <c r="E17" s="835"/>
      <c r="F17" s="835"/>
      <c r="G17" s="828"/>
      <c r="H17" s="839"/>
      <c r="I17" s="837"/>
      <c r="J17" s="522"/>
      <c r="K17" s="513"/>
      <c r="L17" s="514"/>
    </row>
    <row r="18" spans="1:12" ht="24" customHeight="1">
      <c r="A18" s="840" t="s">
        <v>287</v>
      </c>
      <c r="B18" s="835"/>
      <c r="C18" s="835"/>
      <c r="D18" s="835"/>
      <c r="E18" s="835"/>
      <c r="F18" s="835"/>
      <c r="G18" s="828"/>
      <c r="H18" s="1226"/>
      <c r="I18" s="837"/>
      <c r="J18" s="522"/>
      <c r="K18" s="513"/>
      <c r="L18" s="514"/>
    </row>
    <row r="19" spans="1:12" ht="24" customHeight="1" thickBot="1">
      <c r="A19" s="841"/>
      <c r="B19" s="842"/>
      <c r="C19" s="843"/>
      <c r="D19" s="844"/>
      <c r="E19" s="844"/>
      <c r="F19" s="1070" t="s">
        <v>113</v>
      </c>
      <c r="G19" s="828"/>
      <c r="H19" s="1225">
        <f>SUM(H13:H18)</f>
        <v>0</v>
      </c>
      <c r="I19" s="837"/>
      <c r="J19" s="522"/>
      <c r="K19" s="513"/>
      <c r="L19" s="514"/>
    </row>
    <row r="20" spans="1:12" ht="24" customHeight="1" thickTop="1">
      <c r="A20" s="845"/>
      <c r="B20" s="846"/>
      <c r="C20" s="847"/>
      <c r="D20" s="848"/>
      <c r="E20" s="848"/>
      <c r="F20" s="846"/>
      <c r="G20" s="828"/>
      <c r="H20" s="849"/>
      <c r="I20" s="850"/>
      <c r="J20" s="522"/>
      <c r="K20" s="513"/>
      <c r="L20" s="514"/>
    </row>
    <row r="21" spans="1:12" ht="22.5" customHeight="1">
      <c r="A21" s="837"/>
      <c r="B21" s="833"/>
      <c r="C21" s="833"/>
      <c r="D21" s="833"/>
      <c r="E21" s="833"/>
      <c r="F21" s="828"/>
      <c r="G21" s="828"/>
      <c r="H21" s="851"/>
      <c r="I21" s="828"/>
      <c r="J21" s="522"/>
      <c r="K21" s="513"/>
      <c r="L21" s="514"/>
    </row>
    <row r="22" spans="1:12" ht="22.5" customHeight="1">
      <c r="A22" s="832"/>
      <c r="B22" s="832"/>
      <c r="C22" s="832"/>
      <c r="D22" s="832"/>
      <c r="E22" s="832"/>
      <c r="F22" s="832"/>
      <c r="G22" s="832"/>
      <c r="H22" s="832"/>
      <c r="I22" s="832"/>
      <c r="J22" s="510"/>
      <c r="K22" s="513"/>
      <c r="L22" s="514"/>
    </row>
    <row r="23" spans="1:12" ht="19.5">
      <c r="A23" s="1989" t="s">
        <v>925</v>
      </c>
      <c r="B23" s="1990"/>
      <c r="C23" s="1990"/>
      <c r="D23" s="1990"/>
      <c r="E23" s="1990"/>
      <c r="F23" s="1990"/>
      <c r="G23" s="1990"/>
      <c r="H23" s="1990"/>
      <c r="I23" s="1990"/>
      <c r="J23" s="510"/>
      <c r="K23" s="513"/>
      <c r="L23" s="514"/>
    </row>
    <row r="24" spans="1:12" ht="22.5" customHeight="1">
      <c r="A24" s="833"/>
      <c r="B24" s="833"/>
      <c r="C24" s="833"/>
      <c r="D24" s="833"/>
      <c r="E24" s="833"/>
      <c r="F24" s="833"/>
      <c r="G24" s="833"/>
      <c r="H24" s="833"/>
      <c r="I24" s="833"/>
      <c r="J24" s="510"/>
      <c r="K24" s="537"/>
      <c r="L24" s="538"/>
    </row>
    <row r="25" spans="1:12" ht="27.75" customHeight="1">
      <c r="A25" s="519"/>
      <c r="B25" s="520"/>
      <c r="C25" s="520"/>
      <c r="D25" s="520"/>
      <c r="E25" s="520"/>
      <c r="F25" s="520"/>
      <c r="G25" s="520"/>
      <c r="H25" s="1190"/>
      <c r="I25" s="520"/>
      <c r="J25" s="522"/>
      <c r="K25" s="539"/>
      <c r="L25" s="538"/>
    </row>
    <row r="26" spans="1:12" ht="85.5" customHeight="1">
      <c r="A26" s="1191" t="s">
        <v>914</v>
      </c>
      <c r="B26" s="540"/>
      <c r="C26" s="523"/>
      <c r="D26" s="523"/>
      <c r="E26" s="523"/>
      <c r="F26" s="523"/>
      <c r="G26" s="523"/>
      <c r="H26" s="1189" t="s">
        <v>690</v>
      </c>
      <c r="I26" s="523"/>
      <c r="J26" s="522"/>
      <c r="K26" s="513"/>
      <c r="L26" s="514"/>
    </row>
    <row r="27" spans="1:12" ht="27.75" customHeight="1">
      <c r="A27" s="524" t="s">
        <v>344</v>
      </c>
      <c r="B27" s="525"/>
      <c r="C27" s="541"/>
      <c r="D27" s="541"/>
      <c r="E27" s="541"/>
      <c r="F27" s="541"/>
      <c r="G27" s="541"/>
      <c r="H27" s="1188"/>
      <c r="I27" s="542"/>
      <c r="J27" s="522"/>
      <c r="K27" s="513"/>
      <c r="L27" s="514"/>
    </row>
    <row r="28" spans="1:12" ht="24" customHeight="1">
      <c r="A28" s="914" t="s">
        <v>882</v>
      </c>
      <c r="B28" s="852"/>
      <c r="C28" s="853"/>
      <c r="D28" s="853"/>
      <c r="E28" s="541"/>
      <c r="F28" s="541"/>
      <c r="G28" s="541"/>
      <c r="H28" s="923"/>
      <c r="I28" s="547"/>
      <c r="J28" s="522"/>
      <c r="K28" s="513"/>
      <c r="L28" s="514"/>
    </row>
    <row r="29" spans="1:12" ht="24" customHeight="1">
      <c r="A29" s="840"/>
      <c r="B29" s="835"/>
      <c r="C29" s="854"/>
      <c r="D29" s="854"/>
      <c r="E29" s="544"/>
      <c r="F29" s="544"/>
      <c r="G29" s="541"/>
      <c r="H29" s="526"/>
      <c r="I29" s="543"/>
      <c r="J29" s="522"/>
      <c r="K29" s="513"/>
      <c r="L29" s="514"/>
    </row>
    <row r="30" spans="1:12" ht="24" customHeight="1">
      <c r="A30" s="840"/>
      <c r="B30" s="835"/>
      <c r="C30" s="854"/>
      <c r="D30" s="854"/>
      <c r="E30" s="544"/>
      <c r="F30" s="544"/>
      <c r="G30" s="541"/>
      <c r="H30" s="526"/>
      <c r="I30" s="543"/>
      <c r="J30" s="522"/>
      <c r="K30" s="513"/>
      <c r="L30" s="514"/>
    </row>
    <row r="31" spans="1:12" ht="24" customHeight="1">
      <c r="A31" s="840"/>
      <c r="B31" s="835"/>
      <c r="C31" s="854"/>
      <c r="D31" s="854"/>
      <c r="E31" s="544"/>
      <c r="F31" s="544"/>
      <c r="G31" s="541"/>
      <c r="H31" s="526"/>
      <c r="I31" s="543"/>
      <c r="J31" s="522"/>
      <c r="K31" s="513"/>
      <c r="L31" s="514"/>
    </row>
    <row r="32" spans="1:12" ht="24" customHeight="1">
      <c r="A32" s="840"/>
      <c r="B32" s="835"/>
      <c r="C32" s="854"/>
      <c r="D32" s="854"/>
      <c r="E32" s="544"/>
      <c r="F32" s="544"/>
      <c r="G32" s="541"/>
      <c r="H32" s="526"/>
      <c r="I32" s="543"/>
      <c r="J32" s="522"/>
      <c r="K32" s="513"/>
      <c r="L32" s="514"/>
    </row>
    <row r="33" spans="1:12" ht="24" customHeight="1">
      <c r="A33" s="1983" t="s">
        <v>881</v>
      </c>
      <c r="B33" s="1984"/>
      <c r="C33" s="1984"/>
      <c r="D33" s="1984"/>
      <c r="E33" s="1984"/>
      <c r="F33" s="1984"/>
      <c r="G33" s="917"/>
      <c r="H33" s="951">
        <f>SUM(H29:H32)</f>
        <v>0</v>
      </c>
      <c r="I33" s="547"/>
      <c r="J33" s="522"/>
      <c r="K33" s="513"/>
      <c r="L33" s="514"/>
    </row>
    <row r="34" spans="1:12" ht="24" customHeight="1">
      <c r="A34" s="914" t="s">
        <v>867</v>
      </c>
      <c r="B34" s="852"/>
      <c r="C34" s="853"/>
      <c r="D34" s="853"/>
      <c r="E34" s="541"/>
      <c r="F34" s="541"/>
      <c r="G34" s="541"/>
      <c r="H34" s="923"/>
      <c r="I34" s="547"/>
      <c r="J34" s="522"/>
      <c r="K34" s="513"/>
      <c r="L34" s="514"/>
    </row>
    <row r="35" spans="1:12" ht="24" customHeight="1">
      <c r="A35" s="840"/>
      <c r="B35" s="835"/>
      <c r="C35" s="854"/>
      <c r="D35" s="854"/>
      <c r="E35" s="544"/>
      <c r="F35" s="544"/>
      <c r="G35" s="541"/>
      <c r="H35" s="526"/>
      <c r="I35" s="543"/>
      <c r="J35" s="522"/>
      <c r="K35" s="513"/>
      <c r="L35" s="514"/>
    </row>
    <row r="36" spans="1:12" ht="24" customHeight="1">
      <c r="A36" s="840"/>
      <c r="B36" s="835"/>
      <c r="C36" s="854"/>
      <c r="D36" s="854"/>
      <c r="E36" s="544"/>
      <c r="F36" s="544"/>
      <c r="G36" s="541"/>
      <c r="H36" s="526"/>
      <c r="I36" s="543"/>
      <c r="J36" s="522"/>
      <c r="K36" s="513"/>
      <c r="L36" s="514"/>
    </row>
    <row r="37" spans="1:12" ht="24" customHeight="1">
      <c r="A37" s="840"/>
      <c r="B37" s="835"/>
      <c r="C37" s="854"/>
      <c r="D37" s="854"/>
      <c r="E37" s="544"/>
      <c r="F37" s="544"/>
      <c r="G37" s="541"/>
      <c r="H37" s="526"/>
      <c r="I37" s="543"/>
      <c r="J37" s="522"/>
      <c r="K37" s="513"/>
      <c r="L37" s="514"/>
    </row>
    <row r="38" spans="1:12" ht="24" customHeight="1">
      <c r="A38" s="840"/>
      <c r="B38" s="835"/>
      <c r="C38" s="854"/>
      <c r="D38" s="854"/>
      <c r="E38" s="544"/>
      <c r="F38" s="544"/>
      <c r="G38" s="541"/>
      <c r="H38" s="526"/>
      <c r="I38" s="543"/>
      <c r="J38" s="522"/>
      <c r="K38" s="513"/>
      <c r="L38" s="514"/>
    </row>
    <row r="39" spans="1:12" ht="24" customHeight="1">
      <c r="A39" s="1983" t="s">
        <v>870</v>
      </c>
      <c r="B39" s="1984"/>
      <c r="C39" s="1984"/>
      <c r="D39" s="1984"/>
      <c r="E39" s="1984"/>
      <c r="F39" s="1984"/>
      <c r="G39" s="922"/>
      <c r="H39" s="526">
        <f>SUM(H35:H38)</f>
        <v>0</v>
      </c>
      <c r="I39" s="543"/>
      <c r="J39" s="522"/>
      <c r="K39" s="513"/>
      <c r="L39" s="514"/>
    </row>
    <row r="40" spans="1:12" ht="24" customHeight="1">
      <c r="A40" s="914" t="s">
        <v>868</v>
      </c>
      <c r="B40" s="915"/>
      <c r="C40" s="916"/>
      <c r="D40" s="916"/>
      <c r="E40" s="917"/>
      <c r="F40" s="917"/>
      <c r="G40" s="541"/>
      <c r="H40" s="924"/>
      <c r="I40" s="547"/>
      <c r="J40" s="522"/>
      <c r="K40" s="513"/>
      <c r="L40" s="514"/>
    </row>
    <row r="41" spans="1:12" ht="24" customHeight="1">
      <c r="A41" s="840"/>
      <c r="B41" s="835"/>
      <c r="C41" s="854"/>
      <c r="D41" s="854"/>
      <c r="E41" s="544"/>
      <c r="F41" s="544"/>
      <c r="G41" s="541"/>
      <c r="H41" s="526"/>
      <c r="I41" s="543"/>
      <c r="J41" s="522"/>
      <c r="K41" s="513"/>
      <c r="L41" s="514"/>
    </row>
    <row r="42" spans="1:12" ht="24" customHeight="1">
      <c r="A42" s="840"/>
      <c r="B42" s="835"/>
      <c r="C42" s="854"/>
      <c r="D42" s="854"/>
      <c r="E42" s="544"/>
      <c r="F42" s="544"/>
      <c r="G42" s="541"/>
      <c r="H42" s="526"/>
      <c r="I42" s="543"/>
      <c r="J42" s="522"/>
      <c r="K42" s="513"/>
      <c r="L42" s="514"/>
    </row>
    <row r="43" spans="1:12" ht="24" customHeight="1">
      <c r="A43" s="840"/>
      <c r="B43" s="835"/>
      <c r="C43" s="854"/>
      <c r="D43" s="854"/>
      <c r="E43" s="544"/>
      <c r="F43" s="544"/>
      <c r="G43" s="541"/>
      <c r="H43" s="526"/>
      <c r="I43" s="543"/>
      <c r="J43" s="522"/>
      <c r="K43" s="513"/>
      <c r="L43" s="514"/>
    </row>
    <row r="44" spans="1:12" ht="24" customHeight="1">
      <c r="A44" s="840"/>
      <c r="B44" s="835"/>
      <c r="C44" s="854"/>
      <c r="D44" s="854"/>
      <c r="E44" s="544"/>
      <c r="F44" s="544"/>
      <c r="G44" s="541"/>
      <c r="H44" s="526"/>
      <c r="I44" s="543"/>
      <c r="J44" s="522"/>
      <c r="K44" s="513"/>
      <c r="L44" s="514"/>
    </row>
    <row r="45" spans="1:12" ht="24" customHeight="1">
      <c r="A45" s="1983" t="s">
        <v>871</v>
      </c>
      <c r="B45" s="1984"/>
      <c r="C45" s="1984"/>
      <c r="D45" s="1984"/>
      <c r="E45" s="1984"/>
      <c r="F45" s="1984"/>
      <c r="G45" s="922"/>
      <c r="H45" s="526">
        <f>SUM(H41:H44)</f>
        <v>0</v>
      </c>
      <c r="I45" s="543"/>
      <c r="J45" s="522"/>
      <c r="K45" s="513"/>
      <c r="L45" s="514"/>
    </row>
    <row r="46" spans="1:12" ht="24" customHeight="1">
      <c r="A46" s="914" t="s">
        <v>869</v>
      </c>
      <c r="B46" s="915"/>
      <c r="C46" s="916"/>
      <c r="D46" s="916"/>
      <c r="E46" s="917"/>
      <c r="F46" s="917"/>
      <c r="G46" s="541"/>
      <c r="H46" s="924"/>
      <c r="I46" s="547"/>
      <c r="J46" s="522"/>
      <c r="K46" s="513"/>
      <c r="L46" s="514"/>
    </row>
    <row r="47" spans="1:12" ht="24" customHeight="1">
      <c r="A47" s="840"/>
      <c r="B47" s="835"/>
      <c r="C47" s="854"/>
      <c r="D47" s="854"/>
      <c r="E47" s="544"/>
      <c r="F47" s="544"/>
      <c r="G47" s="541"/>
      <c r="H47" s="526"/>
      <c r="I47" s="543"/>
      <c r="J47" s="522"/>
      <c r="K47" s="513"/>
      <c r="L47" s="514"/>
    </row>
    <row r="48" spans="1:12" ht="24" customHeight="1">
      <c r="A48" s="840"/>
      <c r="B48" s="835"/>
      <c r="C48" s="854"/>
      <c r="D48" s="854"/>
      <c r="E48" s="544"/>
      <c r="F48" s="544"/>
      <c r="G48" s="541"/>
      <c r="H48" s="526"/>
      <c r="I48" s="543"/>
      <c r="J48" s="522"/>
      <c r="K48" s="513"/>
      <c r="L48" s="514"/>
    </row>
    <row r="49" spans="1:12" ht="24" customHeight="1">
      <c r="A49" s="840"/>
      <c r="B49" s="835"/>
      <c r="C49" s="854"/>
      <c r="D49" s="854"/>
      <c r="E49" s="544"/>
      <c r="F49" s="544"/>
      <c r="G49" s="541"/>
      <c r="H49" s="526"/>
      <c r="I49" s="543"/>
      <c r="J49" s="522"/>
      <c r="K49" s="513"/>
      <c r="L49" s="514"/>
    </row>
    <row r="50" spans="1:12" ht="24" customHeight="1">
      <c r="A50" s="840"/>
      <c r="B50" s="835"/>
      <c r="C50" s="854"/>
      <c r="D50" s="854"/>
      <c r="E50" s="544"/>
      <c r="F50" s="544"/>
      <c r="G50" s="541"/>
      <c r="H50" s="526"/>
      <c r="I50" s="543"/>
      <c r="J50" s="522"/>
      <c r="K50" s="513"/>
      <c r="L50" s="514"/>
    </row>
    <row r="51" spans="1:12" ht="24" customHeight="1">
      <c r="A51" s="1985" t="s">
        <v>872</v>
      </c>
      <c r="B51" s="1986"/>
      <c r="C51" s="1986"/>
      <c r="D51" s="1986"/>
      <c r="E51" s="1986"/>
      <c r="F51" s="1986"/>
      <c r="G51" s="922"/>
      <c r="H51" s="1227">
        <f>SUM(H47:H50)</f>
        <v>0</v>
      </c>
      <c r="I51" s="543"/>
      <c r="J51" s="522"/>
      <c r="K51" s="513"/>
      <c r="L51" s="514"/>
    </row>
    <row r="52" spans="1:12" ht="24" customHeight="1" thickBot="1">
      <c r="A52" s="918"/>
      <c r="B52" s="919"/>
      <c r="C52" s="920"/>
      <c r="D52" s="921"/>
      <c r="E52" s="921"/>
      <c r="F52" s="1071" t="s">
        <v>113</v>
      </c>
      <c r="G52" s="545"/>
      <c r="H52" s="546">
        <f>+H33+H39+H45+H51</f>
        <v>0</v>
      </c>
      <c r="I52" s="547"/>
      <c r="J52" s="522"/>
      <c r="K52" s="527"/>
      <c r="L52" s="549"/>
    </row>
    <row r="53" spans="1:12" ht="22.5" customHeight="1" thickTop="1">
      <c r="A53" s="522"/>
      <c r="B53" s="510"/>
      <c r="C53" s="510"/>
      <c r="D53" s="510"/>
      <c r="E53" s="510"/>
      <c r="F53" s="510"/>
      <c r="G53" s="510"/>
      <c r="H53" s="532"/>
      <c r="I53" s="510"/>
      <c r="J53" s="522"/>
      <c r="K53" s="513"/>
      <c r="L53" s="514"/>
    </row>
    <row r="54" spans="1:12" ht="24" customHeight="1" thickBot="1">
      <c r="A54" s="521"/>
      <c r="B54" s="521"/>
      <c r="C54" s="521"/>
      <c r="D54" s="521"/>
      <c r="E54" s="521"/>
      <c r="F54" s="521"/>
      <c r="G54" s="521"/>
      <c r="H54" s="521"/>
      <c r="I54" s="521"/>
      <c r="J54" s="510"/>
      <c r="K54" s="510"/>
      <c r="L54" s="510"/>
    </row>
    <row r="55" spans="1:12" ht="12" customHeight="1" thickTop="1">
      <c r="A55" s="550"/>
      <c r="B55" s="550"/>
      <c r="C55" s="550"/>
      <c r="D55" s="550"/>
      <c r="E55" s="550"/>
      <c r="F55" s="550"/>
      <c r="G55" s="550"/>
      <c r="H55" s="550"/>
      <c r="I55" s="550"/>
      <c r="J55" s="510"/>
      <c r="K55" s="513"/>
      <c r="L55" s="514"/>
    </row>
    <row r="56" spans="1:12" ht="18">
      <c r="A56" s="510"/>
      <c r="B56" s="510"/>
      <c r="C56" s="510"/>
      <c r="D56" s="510"/>
      <c r="E56" s="510"/>
      <c r="F56" s="510"/>
      <c r="G56" s="510"/>
      <c r="H56" s="510"/>
      <c r="I56" s="510"/>
      <c r="J56" s="510"/>
      <c r="K56" s="513"/>
      <c r="L56" s="514"/>
    </row>
    <row r="60" spans="1:6" ht="15">
      <c r="A60" s="551"/>
      <c r="B60" s="551"/>
      <c r="C60" s="551"/>
      <c r="D60" s="551"/>
      <c r="E60" s="551"/>
      <c r="F60" s="551"/>
    </row>
    <row r="61" spans="1:6" ht="15">
      <c r="A61" s="551"/>
      <c r="B61" s="551"/>
      <c r="C61" s="551"/>
      <c r="D61" s="551"/>
      <c r="E61" s="551"/>
      <c r="F61" s="551"/>
    </row>
    <row r="62" spans="1:6" ht="15">
      <c r="A62" s="551"/>
      <c r="B62" s="551"/>
      <c r="C62" s="551"/>
      <c r="D62" s="551"/>
      <c r="E62" s="551"/>
      <c r="F62" s="551"/>
    </row>
    <row r="63" spans="1:6" ht="15">
      <c r="A63" s="551"/>
      <c r="B63" s="551"/>
      <c r="C63" s="551"/>
      <c r="D63" s="551"/>
      <c r="E63" s="551"/>
      <c r="F63" s="551"/>
    </row>
    <row r="64" spans="1:6" ht="15">
      <c r="A64" s="551"/>
      <c r="B64" s="551"/>
      <c r="C64" s="551"/>
      <c r="D64" s="551"/>
      <c r="E64" s="551"/>
      <c r="F64" s="551"/>
    </row>
    <row r="65" spans="1:6" ht="15">
      <c r="A65" s="551"/>
      <c r="B65" s="551"/>
      <c r="C65" s="551"/>
      <c r="D65" s="551"/>
      <c r="E65" s="551"/>
      <c r="F65" s="551"/>
    </row>
  </sheetData>
  <sheetProtection/>
  <mergeCells count="11">
    <mergeCell ref="A2:I2"/>
    <mergeCell ref="A33:F33"/>
    <mergeCell ref="A8:I8"/>
    <mergeCell ref="A23:I23"/>
    <mergeCell ref="A3:I3"/>
    <mergeCell ref="A4:I4"/>
    <mergeCell ref="A5:I5"/>
    <mergeCell ref="A6:I6"/>
    <mergeCell ref="A39:F39"/>
    <mergeCell ref="A45:F45"/>
    <mergeCell ref="A51:F51"/>
  </mergeCells>
  <printOptions/>
  <pageMargins left="0.35433070866141736" right="0.35433070866141736" top="0.38" bottom="0.34" header="0.31496062992125984" footer="0.31496062992125984"/>
  <pageSetup fitToHeight="1" fitToWidth="1" horizontalDpi="600" verticalDpi="600" orientation="portrait" scale="50" r:id="rId1"/>
  <ignoredErrors>
    <ignoredError sqref="H39 H51 H45 H33" unlockedFormula="1"/>
  </ignoredErrors>
</worksheet>
</file>

<file path=xl/worksheets/sheet31.xml><?xml version="1.0" encoding="utf-8"?>
<worksheet xmlns="http://schemas.openxmlformats.org/spreadsheetml/2006/main" xmlns:r="http://schemas.openxmlformats.org/officeDocument/2006/relationships">
  <sheetPr>
    <pageSetUpPr fitToPage="1"/>
  </sheetPr>
  <dimension ref="A2:L49"/>
  <sheetViews>
    <sheetView showGridLines="0" zoomScale="55" zoomScaleNormal="55" zoomScalePageLayoutView="0" workbookViewId="0" topLeftCell="A1">
      <selection activeCell="A1" sqref="A1"/>
    </sheetView>
  </sheetViews>
  <sheetFormatPr defaultColWidth="9.6640625" defaultRowHeight="15"/>
  <cols>
    <col min="1" max="1" width="17.6640625" style="515" customWidth="1"/>
    <col min="2" max="2" width="15.6640625" style="515" customWidth="1"/>
    <col min="3" max="3" width="9.6640625" style="515" customWidth="1"/>
    <col min="4" max="4" width="20.6640625" style="515" customWidth="1"/>
    <col min="5" max="7" width="18.6640625" style="515" customWidth="1"/>
    <col min="8" max="8" width="26.4453125" style="515" customWidth="1"/>
    <col min="9" max="10" width="2.88671875" style="515" customWidth="1"/>
    <col min="11" max="16384" width="9.6640625" style="515" customWidth="1"/>
  </cols>
  <sheetData>
    <row r="2" spans="1:9" ht="24" customHeight="1">
      <c r="A2" s="1992" t="str">
        <f>CORPORATION</f>
        <v>Enter Corporation name here</v>
      </c>
      <c r="B2" s="1992"/>
      <c r="C2" s="1992"/>
      <c r="D2" s="1992"/>
      <c r="E2" s="1992"/>
      <c r="F2" s="1992"/>
      <c r="G2" s="1992"/>
      <c r="H2" s="1992"/>
      <c r="I2" s="1992"/>
    </row>
    <row r="3" spans="1:9" ht="24" customHeight="1">
      <c r="A3" s="1993" t="s">
        <v>288</v>
      </c>
      <c r="B3" s="1992"/>
      <c r="C3" s="1992"/>
      <c r="D3" s="1992"/>
      <c r="E3" s="1992"/>
      <c r="F3" s="1992"/>
      <c r="G3" s="1992"/>
      <c r="H3" s="1992"/>
      <c r="I3" s="1992"/>
    </row>
    <row r="4" spans="1:9" ht="24" customHeight="1">
      <c r="A4" s="1992" t="s">
        <v>691</v>
      </c>
      <c r="B4" s="1992"/>
      <c r="C4" s="1992"/>
      <c r="D4" s="1992"/>
      <c r="E4" s="1992"/>
      <c r="F4" s="1992"/>
      <c r="G4" s="1992"/>
      <c r="H4" s="1992"/>
      <c r="I4" s="1992"/>
    </row>
    <row r="5" spans="1:9" ht="24" customHeight="1">
      <c r="A5" s="1994" t="str">
        <f>PERIOD</f>
        <v>Enter quarter here</v>
      </c>
      <c r="B5" s="1994"/>
      <c r="C5" s="1994"/>
      <c r="D5" s="1994"/>
      <c r="E5" s="1994"/>
      <c r="F5" s="1994"/>
      <c r="G5" s="1994"/>
      <c r="H5" s="1994"/>
      <c r="I5" s="1994"/>
    </row>
    <row r="6" spans="1:9" ht="24" customHeight="1">
      <c r="A6" s="1993" t="s">
        <v>890</v>
      </c>
      <c r="B6" s="1992"/>
      <c r="C6" s="1992"/>
      <c r="D6" s="1992"/>
      <c r="E6" s="1992"/>
      <c r="F6" s="1992"/>
      <c r="G6" s="1992"/>
      <c r="H6" s="1992"/>
      <c r="I6" s="1992"/>
    </row>
    <row r="7" spans="1:9" ht="24" customHeight="1">
      <c r="A7" s="1995" t="s">
        <v>322</v>
      </c>
      <c r="B7" s="1995"/>
      <c r="C7" s="1995"/>
      <c r="D7" s="1995"/>
      <c r="E7" s="1995"/>
      <c r="F7" s="1995"/>
      <c r="G7" s="1995"/>
      <c r="H7" s="1995"/>
      <c r="I7" s="1995"/>
    </row>
    <row r="9" spans="1:9" ht="24" customHeight="1">
      <c r="A9" s="1991" t="s">
        <v>1109</v>
      </c>
      <c r="B9" s="1991"/>
      <c r="C9" s="1991"/>
      <c r="D9" s="1991"/>
      <c r="E9" s="1991"/>
      <c r="F9" s="1991"/>
      <c r="G9" s="1991"/>
      <c r="H9" s="1991"/>
      <c r="I9" s="1991"/>
    </row>
    <row r="10" spans="1:11" ht="18">
      <c r="A10" s="510"/>
      <c r="B10" s="512"/>
      <c r="C10" s="512"/>
      <c r="D10" s="512"/>
      <c r="E10" s="512"/>
      <c r="F10" s="512"/>
      <c r="G10" s="512"/>
      <c r="H10" s="512"/>
      <c r="I10" s="512"/>
      <c r="J10" s="510"/>
      <c r="K10" s="513"/>
    </row>
    <row r="11" spans="1:11" ht="18">
      <c r="A11" s="564"/>
      <c r="B11" s="565"/>
      <c r="C11" s="565"/>
      <c r="D11" s="565"/>
      <c r="E11" s="565"/>
      <c r="F11" s="565"/>
      <c r="G11" s="565"/>
      <c r="H11" s="565"/>
      <c r="I11" s="566"/>
      <c r="J11" s="532"/>
      <c r="K11" s="513"/>
    </row>
    <row r="12" spans="1:11" ht="20.25">
      <c r="A12" s="485" t="s">
        <v>915</v>
      </c>
      <c r="B12" s="567"/>
      <c r="C12" s="567"/>
      <c r="D12" s="567"/>
      <c r="E12" s="567"/>
      <c r="F12" s="567"/>
      <c r="G12" s="567"/>
      <c r="H12" s="567"/>
      <c r="I12" s="568"/>
      <c r="J12" s="532"/>
      <c r="K12" s="513"/>
    </row>
    <row r="13" spans="1:11" ht="18">
      <c r="A13" s="569"/>
      <c r="B13" s="567"/>
      <c r="C13" s="567"/>
      <c r="D13" s="567"/>
      <c r="E13" s="567"/>
      <c r="F13" s="567"/>
      <c r="G13" s="567"/>
      <c r="H13" s="567"/>
      <c r="I13" s="568"/>
      <c r="J13" s="532"/>
      <c r="K13" s="513"/>
    </row>
    <row r="14" spans="1:11" ht="21.75" customHeight="1">
      <c r="A14" s="570"/>
      <c r="B14" s="567"/>
      <c r="C14" s="567"/>
      <c r="D14" s="567"/>
      <c r="E14" s="1279"/>
      <c r="F14" s="1279"/>
      <c r="G14" s="1279"/>
      <c r="H14" s="571"/>
      <c r="I14" s="568"/>
      <c r="J14" s="532"/>
      <c r="K14" s="513"/>
    </row>
    <row r="15" spans="1:11" ht="21.75" customHeight="1">
      <c r="A15" s="572"/>
      <c r="B15" s="567"/>
      <c r="C15" s="567"/>
      <c r="D15" s="567"/>
      <c r="E15" s="1280"/>
      <c r="F15" s="1280"/>
      <c r="G15" s="1280"/>
      <c r="H15" s="573"/>
      <c r="I15" s="568"/>
      <c r="J15" s="532"/>
      <c r="K15" s="513"/>
    </row>
    <row r="16" spans="1:11" ht="23.25">
      <c r="A16" s="574" t="s">
        <v>350</v>
      </c>
      <c r="B16" s="567"/>
      <c r="C16" s="567"/>
      <c r="D16" s="567"/>
      <c r="E16" s="2002" t="s">
        <v>451</v>
      </c>
      <c r="F16" s="2002" t="s">
        <v>301</v>
      </c>
      <c r="G16" s="2003" t="s">
        <v>347</v>
      </c>
      <c r="H16" s="2005" t="s">
        <v>452</v>
      </c>
      <c r="I16" s="568"/>
      <c r="J16" s="532"/>
      <c r="K16" s="513"/>
    </row>
    <row r="17" spans="1:11" ht="23.25">
      <c r="A17" s="574"/>
      <c r="B17" s="567"/>
      <c r="C17" s="567"/>
      <c r="D17" s="567"/>
      <c r="E17" s="2001"/>
      <c r="F17" s="2001"/>
      <c r="G17" s="2004"/>
      <c r="H17" s="2001"/>
      <c r="I17" s="568"/>
      <c r="J17" s="532"/>
      <c r="K17" s="513"/>
    </row>
    <row r="18" spans="1:11" ht="20.25">
      <c r="A18" s="575" t="s">
        <v>450</v>
      </c>
      <c r="B18" s="576"/>
      <c r="C18" s="576"/>
      <c r="D18" s="576"/>
      <c r="E18" s="526"/>
      <c r="F18" s="526"/>
      <c r="G18" s="526"/>
      <c r="H18" s="526"/>
      <c r="I18" s="577"/>
      <c r="J18" s="532"/>
      <c r="K18" s="513"/>
    </row>
    <row r="19" spans="1:11" ht="20.25">
      <c r="A19" s="486"/>
      <c r="B19" s="529"/>
      <c r="C19" s="529"/>
      <c r="D19" s="529"/>
      <c r="E19" s="526"/>
      <c r="F19" s="526"/>
      <c r="G19" s="526"/>
      <c r="H19" s="526"/>
      <c r="I19" s="577"/>
      <c r="J19" s="532"/>
      <c r="K19" s="513"/>
    </row>
    <row r="20" spans="1:11" ht="20.25">
      <c r="A20" s="486"/>
      <c r="B20" s="529"/>
      <c r="C20" s="529"/>
      <c r="D20" s="529"/>
      <c r="E20" s="526"/>
      <c r="F20" s="526"/>
      <c r="G20" s="526"/>
      <c r="H20" s="526"/>
      <c r="I20" s="577"/>
      <c r="J20" s="532"/>
      <c r="K20" s="513"/>
    </row>
    <row r="21" spans="1:11" ht="20.25">
      <c r="A21" s="578"/>
      <c r="B21" s="529"/>
      <c r="C21" s="529"/>
      <c r="D21" s="529"/>
      <c r="E21" s="526"/>
      <c r="F21" s="526"/>
      <c r="G21" s="526"/>
      <c r="H21" s="526"/>
      <c r="I21" s="577"/>
      <c r="J21" s="532"/>
      <c r="K21" s="513"/>
    </row>
    <row r="22" spans="1:11" ht="20.25">
      <c r="A22" s="578"/>
      <c r="B22" s="529"/>
      <c r="C22" s="529"/>
      <c r="D22" s="529"/>
      <c r="E22" s="526"/>
      <c r="F22" s="526"/>
      <c r="G22" s="526"/>
      <c r="H22" s="526"/>
      <c r="I22" s="577"/>
      <c r="J22" s="532"/>
      <c r="K22" s="513"/>
    </row>
    <row r="23" spans="1:11" ht="20.25">
      <c r="A23" s="578" t="s">
        <v>449</v>
      </c>
      <c r="B23" s="529"/>
      <c r="C23" s="529"/>
      <c r="D23" s="529"/>
      <c r="E23" s="526"/>
      <c r="F23" s="526"/>
      <c r="G23" s="526"/>
      <c r="H23" s="526"/>
      <c r="I23" s="577"/>
      <c r="J23" s="532"/>
      <c r="K23" s="513"/>
    </row>
    <row r="24" spans="1:11" ht="20.25">
      <c r="A24" s="486"/>
      <c r="B24" s="529"/>
      <c r="C24" s="529"/>
      <c r="D24" s="529"/>
      <c r="E24" s="526"/>
      <c r="F24" s="526"/>
      <c r="G24" s="526"/>
      <c r="H24" s="526"/>
      <c r="I24" s="577"/>
      <c r="J24" s="532"/>
      <c r="K24" s="513"/>
    </row>
    <row r="25" spans="1:11" ht="20.25">
      <c r="A25" s="578"/>
      <c r="B25" s="529"/>
      <c r="C25" s="529"/>
      <c r="D25" s="529"/>
      <c r="E25" s="526"/>
      <c r="F25" s="526"/>
      <c r="G25" s="526"/>
      <c r="H25" s="526"/>
      <c r="I25" s="577"/>
      <c r="J25" s="532"/>
      <c r="K25" s="513"/>
    </row>
    <row r="26" spans="1:11" ht="20.25">
      <c r="A26" s="578"/>
      <c r="B26" s="529"/>
      <c r="C26" s="529"/>
      <c r="D26" s="529"/>
      <c r="E26" s="526"/>
      <c r="F26" s="526"/>
      <c r="G26" s="526"/>
      <c r="H26" s="526"/>
      <c r="I26" s="577"/>
      <c r="J26" s="532"/>
      <c r="K26" s="513"/>
    </row>
    <row r="27" spans="1:11" ht="21" thickBot="1">
      <c r="A27" s="578"/>
      <c r="B27" s="529"/>
      <c r="C27" s="529"/>
      <c r="D27" s="529"/>
      <c r="E27" s="579"/>
      <c r="F27" s="579"/>
      <c r="G27" s="579"/>
      <c r="H27" s="530"/>
      <c r="I27" s="577"/>
      <c r="J27" s="532"/>
      <c r="K27" s="513"/>
    </row>
    <row r="28" spans="1:12" ht="21" thickBot="1">
      <c r="A28" s="578"/>
      <c r="B28" s="298" t="s">
        <v>479</v>
      </c>
      <c r="C28" s="529"/>
      <c r="D28" s="529"/>
      <c r="E28" s="580"/>
      <c r="F28" s="580"/>
      <c r="G28" s="580"/>
      <c r="H28" s="581">
        <f>SUM(H18:H27)</f>
        <v>0</v>
      </c>
      <c r="I28" s="577"/>
      <c r="J28" s="532"/>
      <c r="K28" s="527"/>
      <c r="L28" s="528"/>
    </row>
    <row r="29" spans="1:12" ht="21" thickTop="1">
      <c r="A29" s="583" t="s">
        <v>692</v>
      </c>
      <c r="B29" s="531"/>
      <c r="C29" s="531"/>
      <c r="D29" s="531"/>
      <c r="E29" s="930"/>
      <c r="F29" s="930"/>
      <c r="G29" s="930"/>
      <c r="H29" s="931"/>
      <c r="I29" s="568"/>
      <c r="J29" s="532"/>
      <c r="K29" s="527"/>
      <c r="L29" s="528"/>
    </row>
    <row r="30" spans="1:12" ht="20.25">
      <c r="A30" s="578"/>
      <c r="B30" s="585"/>
      <c r="C30" s="529"/>
      <c r="D30" s="529"/>
      <c r="E30" s="526"/>
      <c r="F30" s="526"/>
      <c r="G30" s="526"/>
      <c r="H30" s="584"/>
      <c r="I30" s="568"/>
      <c r="J30" s="532"/>
      <c r="K30" s="527"/>
      <c r="L30" s="528"/>
    </row>
    <row r="31" spans="1:12" ht="20.25">
      <c r="A31" s="578"/>
      <c r="B31" s="585"/>
      <c r="C31" s="529"/>
      <c r="D31" s="529"/>
      <c r="E31" s="526"/>
      <c r="F31" s="526"/>
      <c r="G31" s="526"/>
      <c r="H31" s="584"/>
      <c r="I31" s="568"/>
      <c r="J31" s="532"/>
      <c r="K31" s="527"/>
      <c r="L31" s="528"/>
    </row>
    <row r="32" spans="1:12" ht="21" thickBot="1">
      <c r="A32" s="578"/>
      <c r="B32" s="585"/>
      <c r="C32" s="529"/>
      <c r="D32" s="529"/>
      <c r="E32" s="579"/>
      <c r="F32" s="579"/>
      <c r="G32" s="579"/>
      <c r="H32" s="530"/>
      <c r="I32" s="568"/>
      <c r="J32" s="532"/>
      <c r="K32" s="527"/>
      <c r="L32" s="528"/>
    </row>
    <row r="33" spans="1:12" ht="21" thickBot="1">
      <c r="A33" s="578"/>
      <c r="B33" s="585" t="s">
        <v>478</v>
      </c>
      <c r="C33" s="529"/>
      <c r="D33" s="529"/>
      <c r="E33" s="580"/>
      <c r="F33" s="580"/>
      <c r="G33" s="580"/>
      <c r="H33" s="586">
        <f>SUM(H28:H32)</f>
        <v>0</v>
      </c>
      <c r="I33" s="568"/>
      <c r="J33" s="532"/>
      <c r="K33" s="527"/>
      <c r="L33" s="621"/>
    </row>
    <row r="34" spans="1:12" ht="21" thickTop="1">
      <c r="A34" s="587"/>
      <c r="B34" s="588"/>
      <c r="C34" s="588"/>
      <c r="D34" s="588"/>
      <c r="E34" s="531"/>
      <c r="F34" s="531"/>
      <c r="G34" s="531"/>
      <c r="H34" s="582"/>
      <c r="I34" s="568"/>
      <c r="J34" s="532"/>
      <c r="K34" s="527"/>
      <c r="L34" s="528"/>
    </row>
    <row r="35" spans="1:12" ht="20.25">
      <c r="A35" s="587"/>
      <c r="B35" s="588"/>
      <c r="C35" s="588"/>
      <c r="D35" s="588"/>
      <c r="E35" s="589"/>
      <c r="F35" s="589"/>
      <c r="G35" s="589"/>
      <c r="H35" s="589"/>
      <c r="I35" s="590"/>
      <c r="J35" s="532"/>
      <c r="K35" s="591"/>
      <c r="L35" s="592"/>
    </row>
    <row r="36" spans="1:12" ht="20.25" customHeight="1">
      <c r="A36" s="587"/>
      <c r="B36" s="588"/>
      <c r="C36" s="588"/>
      <c r="D36" s="588"/>
      <c r="E36" s="593"/>
      <c r="F36" s="1996" t="s">
        <v>348</v>
      </c>
      <c r="G36" s="1999" t="s">
        <v>349</v>
      </c>
      <c r="H36" s="1999" t="s">
        <v>453</v>
      </c>
      <c r="I36" s="568"/>
      <c r="J36" s="532"/>
      <c r="K36" s="591"/>
      <c r="L36" s="592"/>
    </row>
    <row r="37" spans="1:12" ht="26.25">
      <c r="A37" s="1426" t="s">
        <v>1078</v>
      </c>
      <c r="B37" s="855"/>
      <c r="C37" s="588"/>
      <c r="D37" s="588"/>
      <c r="E37" s="593"/>
      <c r="F37" s="1997"/>
      <c r="G37" s="2000"/>
      <c r="H37" s="2000"/>
      <c r="I37" s="568"/>
      <c r="J37" s="532"/>
      <c r="K37" s="591"/>
      <c r="L37" s="592"/>
    </row>
    <row r="38" spans="1:12" ht="20.25">
      <c r="A38" s="856"/>
      <c r="B38" s="855"/>
      <c r="C38" s="588"/>
      <c r="D38" s="588"/>
      <c r="E38" s="593"/>
      <c r="F38" s="1998"/>
      <c r="G38" s="2001"/>
      <c r="H38" s="2001"/>
      <c r="I38" s="568"/>
      <c r="J38" s="532"/>
      <c r="K38" s="591"/>
      <c r="L38" s="592"/>
    </row>
    <row r="39" spans="1:12" ht="20.25">
      <c r="A39" s="487"/>
      <c r="B39" s="588"/>
      <c r="C39" s="588"/>
      <c r="D39" s="588"/>
      <c r="E39" s="588"/>
      <c r="F39" s="57"/>
      <c r="G39" s="930"/>
      <c r="H39" s="930"/>
      <c r="I39" s="577"/>
      <c r="J39" s="532"/>
      <c r="K39" s="591"/>
      <c r="L39" s="592"/>
    </row>
    <row r="40" spans="1:12" ht="20.25">
      <c r="A40" s="578"/>
      <c r="B40" s="529"/>
      <c r="C40" s="529"/>
      <c r="D40" s="529"/>
      <c r="E40" s="529"/>
      <c r="F40" s="526"/>
      <c r="G40" s="526"/>
      <c r="H40" s="526"/>
      <c r="I40" s="577"/>
      <c r="J40" s="532"/>
      <c r="K40" s="591"/>
      <c r="L40" s="592"/>
    </row>
    <row r="41" spans="1:12" ht="20.25">
      <c r="A41" s="578"/>
      <c r="B41" s="529"/>
      <c r="C41" s="529"/>
      <c r="D41" s="529"/>
      <c r="E41" s="529"/>
      <c r="F41" s="526"/>
      <c r="G41" s="526"/>
      <c r="H41" s="526"/>
      <c r="I41" s="577"/>
      <c r="J41" s="532"/>
      <c r="K41" s="591"/>
      <c r="L41" s="592"/>
    </row>
    <row r="42" spans="1:12" ht="21" thickBot="1">
      <c r="A42" s="578"/>
      <c r="B42" s="529"/>
      <c r="C42" s="529"/>
      <c r="D42" s="529"/>
      <c r="E42" s="529"/>
      <c r="F42" s="526"/>
      <c r="G42" s="526"/>
      <c r="H42" s="526"/>
      <c r="I42" s="577"/>
      <c r="J42" s="532"/>
      <c r="K42" s="591"/>
      <c r="L42" s="592"/>
    </row>
    <row r="43" spans="1:12" ht="21" thickBot="1">
      <c r="A43" s="607"/>
      <c r="B43" s="497" t="s">
        <v>480</v>
      </c>
      <c r="C43" s="533"/>
      <c r="D43" s="534"/>
      <c r="E43" s="534"/>
      <c r="F43" s="535"/>
      <c r="G43" s="535"/>
      <c r="H43" s="535">
        <f>SUM(H39:H42)</f>
        <v>0</v>
      </c>
      <c r="I43" s="577"/>
      <c r="J43" s="532"/>
      <c r="K43" s="527"/>
      <c r="L43" s="528"/>
    </row>
    <row r="44" spans="1:11" ht="19.5" thickBot="1" thickTop="1">
      <c r="A44" s="594"/>
      <c r="B44" s="567"/>
      <c r="C44" s="567"/>
      <c r="D44" s="567"/>
      <c r="E44" s="595"/>
      <c r="F44" s="536"/>
      <c r="G44" s="536"/>
      <c r="H44" s="536"/>
      <c r="I44" s="568"/>
      <c r="J44" s="532"/>
      <c r="K44" s="513"/>
    </row>
    <row r="45" spans="1:11" ht="19.5" thickBot="1" thickTop="1">
      <c r="A45" s="857"/>
      <c r="B45" s="851"/>
      <c r="C45" s="851"/>
      <c r="D45" s="851"/>
      <c r="E45" s="858"/>
      <c r="F45" s="851"/>
      <c r="G45" s="567"/>
      <c r="H45" s="567"/>
      <c r="I45" s="568"/>
      <c r="J45" s="532"/>
      <c r="K45" s="513"/>
    </row>
    <row r="46" spans="1:11" ht="18.75" thickTop="1">
      <c r="A46" s="596"/>
      <c r="B46" s="597"/>
      <c r="C46" s="597"/>
      <c r="D46" s="597"/>
      <c r="E46" s="598"/>
      <c r="F46" s="597"/>
      <c r="G46" s="597"/>
      <c r="H46" s="597"/>
      <c r="I46" s="599"/>
      <c r="J46" s="532"/>
      <c r="K46" s="513"/>
    </row>
    <row r="47" spans="1:11" ht="24" customHeight="1" thickBot="1">
      <c r="A47" s="1112"/>
      <c r="B47" s="1112"/>
      <c r="C47" s="1112"/>
      <c r="D47" s="1112"/>
      <c r="E47" s="1112"/>
      <c r="F47" s="1112"/>
      <c r="G47" s="1112"/>
      <c r="H47" s="1112"/>
      <c r="I47" s="1112"/>
      <c r="J47" s="510"/>
      <c r="K47" s="513"/>
    </row>
    <row r="48" ht="15.75" thickTop="1"/>
    <row r="49" ht="21">
      <c r="A49" s="857" t="s">
        <v>1079</v>
      </c>
    </row>
  </sheetData>
  <sheetProtection/>
  <mergeCells count="14">
    <mergeCell ref="F36:F38"/>
    <mergeCell ref="G36:G38"/>
    <mergeCell ref="H36:H38"/>
    <mergeCell ref="E16:E17"/>
    <mergeCell ref="F16:F17"/>
    <mergeCell ref="G16:G17"/>
    <mergeCell ref="H16:H17"/>
    <mergeCell ref="A9:I9"/>
    <mergeCell ref="A2:I2"/>
    <mergeCell ref="A3:I3"/>
    <mergeCell ref="A4:I4"/>
    <mergeCell ref="A5:I5"/>
    <mergeCell ref="A6:I6"/>
    <mergeCell ref="A7:I7"/>
  </mergeCells>
  <printOptions/>
  <pageMargins left="0.35433070866141736" right="0.35433070866141736" top="0.35" bottom="0.7480314960629921" header="0.31496062992125984" footer="0.31496062992125984"/>
  <pageSetup fitToHeight="1" fitToWidth="1" horizontalDpi="600" verticalDpi="600" orientation="portrait" scale="54" r:id="rId1"/>
  <ignoredErrors>
    <ignoredError sqref="H33 H28" unlocked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IU42"/>
  <sheetViews>
    <sheetView showGridLines="0" zoomScale="55" zoomScaleNormal="55" zoomScalePageLayoutView="0" workbookViewId="0" topLeftCell="A1">
      <selection activeCell="A1" sqref="A1"/>
    </sheetView>
  </sheetViews>
  <sheetFormatPr defaultColWidth="9.6640625" defaultRowHeight="15"/>
  <cols>
    <col min="1" max="1" width="54.99609375" style="515" customWidth="1"/>
    <col min="2" max="5" width="15.6640625" style="515" customWidth="1"/>
    <col min="6" max="10" width="11.6640625" style="515" customWidth="1"/>
    <col min="11" max="11" width="14.21484375" style="515" customWidth="1"/>
    <col min="12" max="12" width="11.6640625" style="515" customWidth="1"/>
    <col min="13" max="13" width="2.88671875" style="515" customWidth="1"/>
    <col min="14" max="14" width="8.88671875" style="515" customWidth="1"/>
    <col min="15" max="16384" width="9.6640625" style="515" customWidth="1"/>
  </cols>
  <sheetData>
    <row r="1" spans="1:255" ht="18">
      <c r="A1" s="552"/>
      <c r="B1" s="553"/>
      <c r="C1" s="553"/>
      <c r="D1" s="553"/>
      <c r="E1" s="553"/>
      <c r="F1" s="553"/>
      <c r="G1" s="553"/>
      <c r="H1" s="553"/>
      <c r="I1" s="553"/>
      <c r="J1" s="553"/>
      <c r="K1" s="553"/>
      <c r="L1" s="553"/>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549"/>
      <c r="DK1" s="549"/>
      <c r="DL1" s="549"/>
      <c r="DM1" s="549"/>
      <c r="DN1" s="549"/>
      <c r="DO1" s="549"/>
      <c r="DP1" s="549"/>
      <c r="DQ1" s="549"/>
      <c r="DR1" s="549"/>
      <c r="DS1" s="549"/>
      <c r="DT1" s="549"/>
      <c r="DU1" s="549"/>
      <c r="DV1" s="549"/>
      <c r="DW1" s="549"/>
      <c r="DX1" s="549"/>
      <c r="DY1" s="549"/>
      <c r="DZ1" s="549"/>
      <c r="EA1" s="549"/>
      <c r="EB1" s="549"/>
      <c r="EC1" s="549"/>
      <c r="ED1" s="549"/>
      <c r="EE1" s="549"/>
      <c r="EF1" s="549"/>
      <c r="EG1" s="549"/>
      <c r="EH1" s="549"/>
      <c r="EI1" s="549"/>
      <c r="EJ1" s="549"/>
      <c r="EK1" s="549"/>
      <c r="EL1" s="549"/>
      <c r="EM1" s="549"/>
      <c r="EN1" s="549"/>
      <c r="EO1" s="549"/>
      <c r="EP1" s="549"/>
      <c r="EQ1" s="549"/>
      <c r="ER1" s="549"/>
      <c r="ES1" s="549"/>
      <c r="ET1" s="549"/>
      <c r="EU1" s="549"/>
      <c r="EV1" s="549"/>
      <c r="EW1" s="549"/>
      <c r="EX1" s="549"/>
      <c r="EY1" s="549"/>
      <c r="EZ1" s="549"/>
      <c r="FA1" s="549"/>
      <c r="FB1" s="549"/>
      <c r="FC1" s="549"/>
      <c r="FD1" s="549"/>
      <c r="FE1" s="549"/>
      <c r="FF1" s="549"/>
      <c r="FG1" s="549"/>
      <c r="FH1" s="549"/>
      <c r="FI1" s="549"/>
      <c r="FJ1" s="549"/>
      <c r="FK1" s="549"/>
      <c r="FL1" s="549"/>
      <c r="FM1" s="549"/>
      <c r="FN1" s="549"/>
      <c r="FO1" s="549"/>
      <c r="FP1" s="549"/>
      <c r="FQ1" s="549"/>
      <c r="FR1" s="549"/>
      <c r="FS1" s="549"/>
      <c r="FT1" s="549"/>
      <c r="FU1" s="549"/>
      <c r="FV1" s="549"/>
      <c r="FW1" s="549"/>
      <c r="FX1" s="549"/>
      <c r="FY1" s="549"/>
      <c r="FZ1" s="549"/>
      <c r="GA1" s="549"/>
      <c r="GB1" s="549"/>
      <c r="GC1" s="549"/>
      <c r="GD1" s="549"/>
      <c r="GE1" s="549"/>
      <c r="GF1" s="549"/>
      <c r="GG1" s="549"/>
      <c r="GH1" s="549"/>
      <c r="GI1" s="549"/>
      <c r="GJ1" s="549"/>
      <c r="GK1" s="549"/>
      <c r="GL1" s="549"/>
      <c r="GM1" s="549"/>
      <c r="GN1" s="549"/>
      <c r="GO1" s="549"/>
      <c r="GP1" s="549"/>
      <c r="GQ1" s="549"/>
      <c r="GR1" s="549"/>
      <c r="GS1" s="549"/>
      <c r="GT1" s="549"/>
      <c r="GU1" s="549"/>
      <c r="GV1" s="549"/>
      <c r="GW1" s="549"/>
      <c r="GX1" s="549"/>
      <c r="GY1" s="549"/>
      <c r="GZ1" s="549"/>
      <c r="HA1" s="549"/>
      <c r="HB1" s="549"/>
      <c r="HC1" s="549"/>
      <c r="HD1" s="549"/>
      <c r="HE1" s="549"/>
      <c r="HF1" s="549"/>
      <c r="HG1" s="549"/>
      <c r="HH1" s="549"/>
      <c r="HI1" s="549"/>
      <c r="HJ1" s="549"/>
      <c r="HK1" s="549"/>
      <c r="HL1" s="549"/>
      <c r="HM1" s="549"/>
      <c r="HN1" s="549"/>
      <c r="HO1" s="549"/>
      <c r="HP1" s="549"/>
      <c r="HQ1" s="549"/>
      <c r="HR1" s="549"/>
      <c r="HS1" s="549"/>
      <c r="HT1" s="549"/>
      <c r="HU1" s="549"/>
      <c r="HV1" s="549"/>
      <c r="HW1" s="549"/>
      <c r="HX1" s="549"/>
      <c r="HY1" s="549"/>
      <c r="HZ1" s="549"/>
      <c r="IA1" s="549"/>
      <c r="IB1" s="549"/>
      <c r="IC1" s="549"/>
      <c r="ID1" s="549"/>
      <c r="IE1" s="549"/>
      <c r="IF1" s="549"/>
      <c r="IG1" s="549"/>
      <c r="IH1" s="549"/>
      <c r="II1" s="549"/>
      <c r="IJ1" s="549"/>
      <c r="IK1" s="549"/>
      <c r="IL1" s="549"/>
      <c r="IM1" s="549"/>
      <c r="IN1" s="549"/>
      <c r="IO1" s="549"/>
      <c r="IP1" s="549"/>
      <c r="IQ1" s="549"/>
      <c r="IR1" s="549"/>
      <c r="IS1" s="549"/>
      <c r="IT1" s="549"/>
      <c r="IU1" s="552"/>
    </row>
    <row r="2" spans="1:255" ht="24" customHeight="1">
      <c r="A2" s="2006" t="str">
        <f>CORPORATION</f>
        <v>Enter Corporation name here</v>
      </c>
      <c r="B2" s="2006"/>
      <c r="C2" s="2006"/>
      <c r="D2" s="2006"/>
      <c r="E2" s="2006"/>
      <c r="F2" s="2006"/>
      <c r="G2" s="2006"/>
      <c r="H2" s="2006"/>
      <c r="I2" s="2006"/>
      <c r="J2" s="2006"/>
      <c r="K2" s="2006"/>
      <c r="L2" s="2006"/>
      <c r="M2" s="553"/>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c r="DA2" s="549"/>
      <c r="DB2" s="549"/>
      <c r="DC2" s="549"/>
      <c r="DD2" s="549"/>
      <c r="DE2" s="549"/>
      <c r="DF2" s="549"/>
      <c r="DG2" s="549"/>
      <c r="DH2" s="549"/>
      <c r="DI2" s="549"/>
      <c r="DJ2" s="549"/>
      <c r="DK2" s="549"/>
      <c r="DL2" s="549"/>
      <c r="DM2" s="549"/>
      <c r="DN2" s="549"/>
      <c r="DO2" s="549"/>
      <c r="DP2" s="549"/>
      <c r="DQ2" s="549"/>
      <c r="DR2" s="549"/>
      <c r="DS2" s="549"/>
      <c r="DT2" s="549"/>
      <c r="DU2" s="549"/>
      <c r="DV2" s="549"/>
      <c r="DW2" s="549"/>
      <c r="DX2" s="549"/>
      <c r="DY2" s="549"/>
      <c r="DZ2" s="549"/>
      <c r="EA2" s="549"/>
      <c r="EB2" s="549"/>
      <c r="EC2" s="549"/>
      <c r="ED2" s="549"/>
      <c r="EE2" s="549"/>
      <c r="EF2" s="549"/>
      <c r="EG2" s="549"/>
      <c r="EH2" s="549"/>
      <c r="EI2" s="549"/>
      <c r="EJ2" s="549"/>
      <c r="EK2" s="549"/>
      <c r="EL2" s="549"/>
      <c r="EM2" s="549"/>
      <c r="EN2" s="549"/>
      <c r="EO2" s="549"/>
      <c r="EP2" s="549"/>
      <c r="EQ2" s="549"/>
      <c r="ER2" s="549"/>
      <c r="ES2" s="549"/>
      <c r="ET2" s="549"/>
      <c r="EU2" s="549"/>
      <c r="EV2" s="549"/>
      <c r="EW2" s="549"/>
      <c r="EX2" s="549"/>
      <c r="EY2" s="549"/>
      <c r="EZ2" s="549"/>
      <c r="FA2" s="549"/>
      <c r="FB2" s="549"/>
      <c r="FC2" s="549"/>
      <c r="FD2" s="549"/>
      <c r="FE2" s="549"/>
      <c r="FF2" s="549"/>
      <c r="FG2" s="549"/>
      <c r="FH2" s="549"/>
      <c r="FI2" s="549"/>
      <c r="FJ2" s="549"/>
      <c r="FK2" s="549"/>
      <c r="FL2" s="549"/>
      <c r="FM2" s="549"/>
      <c r="FN2" s="549"/>
      <c r="FO2" s="549"/>
      <c r="FP2" s="549"/>
      <c r="FQ2" s="549"/>
      <c r="FR2" s="549"/>
      <c r="FS2" s="549"/>
      <c r="FT2" s="549"/>
      <c r="FU2" s="549"/>
      <c r="FV2" s="549"/>
      <c r="FW2" s="549"/>
      <c r="FX2" s="549"/>
      <c r="FY2" s="549"/>
      <c r="FZ2" s="549"/>
      <c r="GA2" s="549"/>
      <c r="GB2" s="549"/>
      <c r="GC2" s="549"/>
      <c r="GD2" s="549"/>
      <c r="GE2" s="549"/>
      <c r="GF2" s="549"/>
      <c r="GG2" s="549"/>
      <c r="GH2" s="549"/>
      <c r="GI2" s="549"/>
      <c r="GJ2" s="549"/>
      <c r="GK2" s="549"/>
      <c r="GL2" s="549"/>
      <c r="GM2" s="549"/>
      <c r="GN2" s="549"/>
      <c r="GO2" s="549"/>
      <c r="GP2" s="549"/>
      <c r="GQ2" s="549"/>
      <c r="GR2" s="549"/>
      <c r="GS2" s="549"/>
      <c r="GT2" s="549"/>
      <c r="GU2" s="549"/>
      <c r="GV2" s="549"/>
      <c r="GW2" s="549"/>
      <c r="GX2" s="549"/>
      <c r="GY2" s="549"/>
      <c r="GZ2" s="549"/>
      <c r="HA2" s="549"/>
      <c r="HB2" s="549"/>
      <c r="HC2" s="549"/>
      <c r="HD2" s="549"/>
      <c r="HE2" s="549"/>
      <c r="HF2" s="549"/>
      <c r="HG2" s="549"/>
      <c r="HH2" s="549"/>
      <c r="HI2" s="549"/>
      <c r="HJ2" s="549"/>
      <c r="HK2" s="549"/>
      <c r="HL2" s="549"/>
      <c r="HM2" s="549"/>
      <c r="HN2" s="549"/>
      <c r="HO2" s="549"/>
      <c r="HP2" s="549"/>
      <c r="HQ2" s="549"/>
      <c r="HR2" s="549"/>
      <c r="HS2" s="549"/>
      <c r="HT2" s="549"/>
      <c r="HU2" s="549"/>
      <c r="HV2" s="549"/>
      <c r="HW2" s="549"/>
      <c r="HX2" s="549"/>
      <c r="HY2" s="549"/>
      <c r="HZ2" s="549"/>
      <c r="IA2" s="549"/>
      <c r="IB2" s="549"/>
      <c r="IC2" s="549"/>
      <c r="ID2" s="549"/>
      <c r="IE2" s="549"/>
      <c r="IF2" s="549"/>
      <c r="IG2" s="549"/>
      <c r="IH2" s="549"/>
      <c r="II2" s="549"/>
      <c r="IJ2" s="549"/>
      <c r="IK2" s="549"/>
      <c r="IL2" s="549"/>
      <c r="IM2" s="549"/>
      <c r="IN2" s="549"/>
      <c r="IO2" s="549"/>
      <c r="IP2" s="549"/>
      <c r="IQ2" s="549"/>
      <c r="IR2" s="549"/>
      <c r="IS2" s="549"/>
      <c r="IT2" s="549"/>
      <c r="IU2" s="552"/>
    </row>
    <row r="3" spans="1:255" ht="24" customHeight="1">
      <c r="A3" s="1597" t="s">
        <v>693</v>
      </c>
      <c r="B3" s="2007"/>
      <c r="C3" s="2007"/>
      <c r="D3" s="2007"/>
      <c r="E3" s="2007"/>
      <c r="F3" s="2007"/>
      <c r="G3" s="2007"/>
      <c r="H3" s="2007"/>
      <c r="I3" s="2007"/>
      <c r="J3" s="2007"/>
      <c r="K3" s="2007"/>
      <c r="L3" s="2007"/>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49"/>
      <c r="DY3" s="549"/>
      <c r="DZ3" s="549"/>
      <c r="EA3" s="549"/>
      <c r="EB3" s="549"/>
      <c r="EC3" s="549"/>
      <c r="ED3" s="549"/>
      <c r="EE3" s="549"/>
      <c r="EF3" s="549"/>
      <c r="EG3" s="549"/>
      <c r="EH3" s="549"/>
      <c r="EI3" s="549"/>
      <c r="EJ3" s="549"/>
      <c r="EK3" s="549"/>
      <c r="EL3" s="549"/>
      <c r="EM3" s="549"/>
      <c r="EN3" s="549"/>
      <c r="EO3" s="549"/>
      <c r="EP3" s="549"/>
      <c r="EQ3" s="549"/>
      <c r="ER3" s="549"/>
      <c r="ES3" s="549"/>
      <c r="ET3" s="549"/>
      <c r="EU3" s="549"/>
      <c r="EV3" s="549"/>
      <c r="EW3" s="549"/>
      <c r="EX3" s="549"/>
      <c r="EY3" s="549"/>
      <c r="EZ3" s="549"/>
      <c r="FA3" s="549"/>
      <c r="FB3" s="549"/>
      <c r="FC3" s="549"/>
      <c r="FD3" s="549"/>
      <c r="FE3" s="549"/>
      <c r="FF3" s="549"/>
      <c r="FG3" s="549"/>
      <c r="FH3" s="549"/>
      <c r="FI3" s="549"/>
      <c r="FJ3" s="549"/>
      <c r="FK3" s="549"/>
      <c r="FL3" s="549"/>
      <c r="FM3" s="549"/>
      <c r="FN3" s="549"/>
      <c r="FO3" s="549"/>
      <c r="FP3" s="549"/>
      <c r="FQ3" s="549"/>
      <c r="FR3" s="549"/>
      <c r="FS3" s="549"/>
      <c r="FT3" s="549"/>
      <c r="FU3" s="549"/>
      <c r="FV3" s="549"/>
      <c r="FW3" s="549"/>
      <c r="FX3" s="549"/>
      <c r="FY3" s="549"/>
      <c r="FZ3" s="549"/>
      <c r="GA3" s="549"/>
      <c r="GB3" s="549"/>
      <c r="GC3" s="549"/>
      <c r="GD3" s="549"/>
      <c r="GE3" s="549"/>
      <c r="GF3" s="549"/>
      <c r="GG3" s="549"/>
      <c r="GH3" s="549"/>
      <c r="GI3" s="549"/>
      <c r="GJ3" s="549"/>
      <c r="GK3" s="549"/>
      <c r="GL3" s="549"/>
      <c r="GM3" s="549"/>
      <c r="GN3" s="549"/>
      <c r="GO3" s="549"/>
      <c r="GP3" s="549"/>
      <c r="GQ3" s="549"/>
      <c r="GR3" s="549"/>
      <c r="GS3" s="549"/>
      <c r="GT3" s="549"/>
      <c r="GU3" s="549"/>
      <c r="GV3" s="549"/>
      <c r="GW3" s="549"/>
      <c r="GX3" s="549"/>
      <c r="GY3" s="549"/>
      <c r="GZ3" s="549"/>
      <c r="HA3" s="549"/>
      <c r="HB3" s="549"/>
      <c r="HC3" s="549"/>
      <c r="HD3" s="549"/>
      <c r="HE3" s="549"/>
      <c r="HF3" s="549"/>
      <c r="HG3" s="549"/>
      <c r="HH3" s="549"/>
      <c r="HI3" s="549"/>
      <c r="HJ3" s="549"/>
      <c r="HK3" s="549"/>
      <c r="HL3" s="549"/>
      <c r="HM3" s="549"/>
      <c r="HN3" s="549"/>
      <c r="HO3" s="549"/>
      <c r="HP3" s="549"/>
      <c r="HQ3" s="549"/>
      <c r="HR3" s="549"/>
      <c r="HS3" s="549"/>
      <c r="HT3" s="549"/>
      <c r="HU3" s="549"/>
      <c r="HV3" s="549"/>
      <c r="HW3" s="549"/>
      <c r="HX3" s="549"/>
      <c r="HY3" s="549"/>
      <c r="HZ3" s="549"/>
      <c r="IA3" s="549"/>
      <c r="IB3" s="549"/>
      <c r="IC3" s="549"/>
      <c r="ID3" s="549"/>
      <c r="IE3" s="549"/>
      <c r="IF3" s="549"/>
      <c r="IG3" s="549"/>
      <c r="IH3" s="549"/>
      <c r="II3" s="549"/>
      <c r="IJ3" s="549"/>
      <c r="IK3" s="549"/>
      <c r="IL3" s="549"/>
      <c r="IM3" s="549"/>
      <c r="IN3" s="549"/>
      <c r="IO3" s="549"/>
      <c r="IP3" s="549"/>
      <c r="IQ3" s="549"/>
      <c r="IR3" s="549"/>
      <c r="IS3" s="549"/>
      <c r="IT3" s="549"/>
      <c r="IU3" s="552"/>
    </row>
    <row r="4" spans="1:255" ht="24" customHeight="1">
      <c r="A4" s="2007" t="s">
        <v>477</v>
      </c>
      <c r="B4" s="2007"/>
      <c r="C4" s="2007"/>
      <c r="D4" s="2007"/>
      <c r="E4" s="2007"/>
      <c r="F4" s="2007"/>
      <c r="G4" s="2007"/>
      <c r="H4" s="2007"/>
      <c r="I4" s="2007"/>
      <c r="J4" s="2007"/>
      <c r="K4" s="2007"/>
      <c r="L4" s="2007"/>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49"/>
      <c r="DY4" s="549"/>
      <c r="DZ4" s="549"/>
      <c r="EA4" s="549"/>
      <c r="EB4" s="549"/>
      <c r="EC4" s="549"/>
      <c r="ED4" s="549"/>
      <c r="EE4" s="549"/>
      <c r="EF4" s="549"/>
      <c r="EG4" s="549"/>
      <c r="EH4" s="549"/>
      <c r="EI4" s="549"/>
      <c r="EJ4" s="549"/>
      <c r="EK4" s="549"/>
      <c r="EL4" s="549"/>
      <c r="EM4" s="549"/>
      <c r="EN4" s="549"/>
      <c r="EO4" s="549"/>
      <c r="EP4" s="549"/>
      <c r="EQ4" s="549"/>
      <c r="ER4" s="549"/>
      <c r="ES4" s="549"/>
      <c r="ET4" s="549"/>
      <c r="EU4" s="549"/>
      <c r="EV4" s="549"/>
      <c r="EW4" s="549"/>
      <c r="EX4" s="549"/>
      <c r="EY4" s="549"/>
      <c r="EZ4" s="549"/>
      <c r="FA4" s="549"/>
      <c r="FB4" s="549"/>
      <c r="FC4" s="549"/>
      <c r="FD4" s="549"/>
      <c r="FE4" s="549"/>
      <c r="FF4" s="549"/>
      <c r="FG4" s="549"/>
      <c r="FH4" s="549"/>
      <c r="FI4" s="549"/>
      <c r="FJ4" s="549"/>
      <c r="FK4" s="549"/>
      <c r="FL4" s="549"/>
      <c r="FM4" s="549"/>
      <c r="FN4" s="549"/>
      <c r="FO4" s="549"/>
      <c r="FP4" s="549"/>
      <c r="FQ4" s="549"/>
      <c r="FR4" s="549"/>
      <c r="FS4" s="549"/>
      <c r="FT4" s="549"/>
      <c r="FU4" s="549"/>
      <c r="FV4" s="549"/>
      <c r="FW4" s="549"/>
      <c r="FX4" s="549"/>
      <c r="FY4" s="549"/>
      <c r="FZ4" s="549"/>
      <c r="GA4" s="549"/>
      <c r="GB4" s="549"/>
      <c r="GC4" s="549"/>
      <c r="GD4" s="549"/>
      <c r="GE4" s="549"/>
      <c r="GF4" s="549"/>
      <c r="GG4" s="549"/>
      <c r="GH4" s="549"/>
      <c r="GI4" s="549"/>
      <c r="GJ4" s="549"/>
      <c r="GK4" s="549"/>
      <c r="GL4" s="549"/>
      <c r="GM4" s="549"/>
      <c r="GN4" s="549"/>
      <c r="GO4" s="549"/>
      <c r="GP4" s="549"/>
      <c r="GQ4" s="549"/>
      <c r="GR4" s="549"/>
      <c r="GS4" s="549"/>
      <c r="GT4" s="549"/>
      <c r="GU4" s="549"/>
      <c r="GV4" s="549"/>
      <c r="GW4" s="549"/>
      <c r="GX4" s="549"/>
      <c r="GY4" s="549"/>
      <c r="GZ4" s="549"/>
      <c r="HA4" s="549"/>
      <c r="HB4" s="549"/>
      <c r="HC4" s="549"/>
      <c r="HD4" s="549"/>
      <c r="HE4" s="549"/>
      <c r="HF4" s="549"/>
      <c r="HG4" s="549"/>
      <c r="HH4" s="549"/>
      <c r="HI4" s="549"/>
      <c r="HJ4" s="549"/>
      <c r="HK4" s="549"/>
      <c r="HL4" s="549"/>
      <c r="HM4" s="549"/>
      <c r="HN4" s="549"/>
      <c r="HO4" s="549"/>
      <c r="HP4" s="549"/>
      <c r="HQ4" s="549"/>
      <c r="HR4" s="549"/>
      <c r="HS4" s="549"/>
      <c r="HT4" s="549"/>
      <c r="HU4" s="549"/>
      <c r="HV4" s="549"/>
      <c r="HW4" s="549"/>
      <c r="HX4" s="549"/>
      <c r="HY4" s="549"/>
      <c r="HZ4" s="549"/>
      <c r="IA4" s="549"/>
      <c r="IB4" s="549"/>
      <c r="IC4" s="549"/>
      <c r="ID4" s="549"/>
      <c r="IE4" s="549"/>
      <c r="IF4" s="549"/>
      <c r="IG4" s="549"/>
      <c r="IH4" s="549"/>
      <c r="II4" s="549"/>
      <c r="IJ4" s="549"/>
      <c r="IK4" s="549"/>
      <c r="IL4" s="549"/>
      <c r="IM4" s="549"/>
      <c r="IN4" s="549"/>
      <c r="IO4" s="549"/>
      <c r="IP4" s="549"/>
      <c r="IQ4" s="549"/>
      <c r="IR4" s="549"/>
      <c r="IS4" s="549"/>
      <c r="IT4" s="549"/>
      <c r="IU4" s="552"/>
    </row>
    <row r="5" spans="1:255" ht="24" customHeight="1">
      <c r="A5" s="2008" t="str">
        <f>PERIOD</f>
        <v>Enter quarter here</v>
      </c>
      <c r="B5" s="2008"/>
      <c r="C5" s="2008"/>
      <c r="D5" s="2008"/>
      <c r="E5" s="2008"/>
      <c r="F5" s="2008"/>
      <c r="G5" s="2008"/>
      <c r="H5" s="2008"/>
      <c r="I5" s="2008"/>
      <c r="J5" s="2008"/>
      <c r="K5" s="2008"/>
      <c r="L5" s="2008"/>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49"/>
      <c r="DH5" s="549"/>
      <c r="DI5" s="549"/>
      <c r="DJ5" s="549"/>
      <c r="DK5" s="549"/>
      <c r="DL5" s="549"/>
      <c r="DM5" s="549"/>
      <c r="DN5" s="549"/>
      <c r="DO5" s="549"/>
      <c r="DP5" s="549"/>
      <c r="DQ5" s="549"/>
      <c r="DR5" s="549"/>
      <c r="DS5" s="549"/>
      <c r="DT5" s="549"/>
      <c r="DU5" s="549"/>
      <c r="DV5" s="549"/>
      <c r="DW5" s="549"/>
      <c r="DX5" s="549"/>
      <c r="DY5" s="549"/>
      <c r="DZ5" s="549"/>
      <c r="EA5" s="549"/>
      <c r="EB5" s="549"/>
      <c r="EC5" s="549"/>
      <c r="ED5" s="549"/>
      <c r="EE5" s="549"/>
      <c r="EF5" s="549"/>
      <c r="EG5" s="549"/>
      <c r="EH5" s="549"/>
      <c r="EI5" s="549"/>
      <c r="EJ5" s="549"/>
      <c r="EK5" s="549"/>
      <c r="EL5" s="549"/>
      <c r="EM5" s="549"/>
      <c r="EN5" s="549"/>
      <c r="EO5" s="549"/>
      <c r="EP5" s="549"/>
      <c r="EQ5" s="549"/>
      <c r="ER5" s="549"/>
      <c r="ES5" s="549"/>
      <c r="ET5" s="549"/>
      <c r="EU5" s="549"/>
      <c r="EV5" s="549"/>
      <c r="EW5" s="549"/>
      <c r="EX5" s="549"/>
      <c r="EY5" s="549"/>
      <c r="EZ5" s="549"/>
      <c r="FA5" s="549"/>
      <c r="FB5" s="549"/>
      <c r="FC5" s="549"/>
      <c r="FD5" s="549"/>
      <c r="FE5" s="549"/>
      <c r="FF5" s="549"/>
      <c r="FG5" s="549"/>
      <c r="FH5" s="549"/>
      <c r="FI5" s="549"/>
      <c r="FJ5" s="549"/>
      <c r="FK5" s="549"/>
      <c r="FL5" s="549"/>
      <c r="FM5" s="549"/>
      <c r="FN5" s="549"/>
      <c r="FO5" s="549"/>
      <c r="FP5" s="549"/>
      <c r="FQ5" s="549"/>
      <c r="FR5" s="549"/>
      <c r="FS5" s="549"/>
      <c r="FT5" s="549"/>
      <c r="FU5" s="549"/>
      <c r="FV5" s="549"/>
      <c r="FW5" s="549"/>
      <c r="FX5" s="549"/>
      <c r="FY5" s="549"/>
      <c r="FZ5" s="549"/>
      <c r="GA5" s="549"/>
      <c r="GB5" s="549"/>
      <c r="GC5" s="549"/>
      <c r="GD5" s="549"/>
      <c r="GE5" s="549"/>
      <c r="GF5" s="549"/>
      <c r="GG5" s="549"/>
      <c r="GH5" s="549"/>
      <c r="GI5" s="549"/>
      <c r="GJ5" s="549"/>
      <c r="GK5" s="549"/>
      <c r="GL5" s="549"/>
      <c r="GM5" s="549"/>
      <c r="GN5" s="549"/>
      <c r="GO5" s="549"/>
      <c r="GP5" s="549"/>
      <c r="GQ5" s="549"/>
      <c r="GR5" s="549"/>
      <c r="GS5" s="549"/>
      <c r="GT5" s="549"/>
      <c r="GU5" s="549"/>
      <c r="GV5" s="549"/>
      <c r="GW5" s="549"/>
      <c r="GX5" s="549"/>
      <c r="GY5" s="549"/>
      <c r="GZ5" s="549"/>
      <c r="HA5" s="549"/>
      <c r="HB5" s="549"/>
      <c r="HC5" s="549"/>
      <c r="HD5" s="549"/>
      <c r="HE5" s="549"/>
      <c r="HF5" s="549"/>
      <c r="HG5" s="549"/>
      <c r="HH5" s="549"/>
      <c r="HI5" s="549"/>
      <c r="HJ5" s="549"/>
      <c r="HK5" s="549"/>
      <c r="HL5" s="549"/>
      <c r="HM5" s="549"/>
      <c r="HN5" s="549"/>
      <c r="HO5" s="549"/>
      <c r="HP5" s="549"/>
      <c r="HQ5" s="549"/>
      <c r="HR5" s="549"/>
      <c r="HS5" s="549"/>
      <c r="HT5" s="549"/>
      <c r="HU5" s="549"/>
      <c r="HV5" s="549"/>
      <c r="HW5" s="549"/>
      <c r="HX5" s="549"/>
      <c r="HY5" s="549"/>
      <c r="HZ5" s="549"/>
      <c r="IA5" s="549"/>
      <c r="IB5" s="549"/>
      <c r="IC5" s="549"/>
      <c r="ID5" s="549"/>
      <c r="IE5" s="549"/>
      <c r="IF5" s="549"/>
      <c r="IG5" s="549"/>
      <c r="IH5" s="549"/>
      <c r="II5" s="549"/>
      <c r="IJ5" s="549"/>
      <c r="IK5" s="549"/>
      <c r="IL5" s="549"/>
      <c r="IM5" s="549"/>
      <c r="IN5" s="549"/>
      <c r="IO5" s="549"/>
      <c r="IP5" s="549"/>
      <c r="IQ5" s="549"/>
      <c r="IR5" s="549"/>
      <c r="IS5" s="549"/>
      <c r="IT5" s="549"/>
      <c r="IU5" s="552"/>
    </row>
    <row r="6" spans="1:255" ht="22.5" customHeight="1">
      <c r="A6" s="1750" t="s">
        <v>889</v>
      </c>
      <c r="B6" s="1750"/>
      <c r="C6" s="1750"/>
      <c r="D6" s="1750"/>
      <c r="E6" s="1750"/>
      <c r="F6" s="1750"/>
      <c r="G6" s="1750"/>
      <c r="H6" s="1750"/>
      <c r="I6" s="1750"/>
      <c r="J6" s="1750"/>
      <c r="K6" s="1750"/>
      <c r="L6" s="1750"/>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49"/>
      <c r="BQ6" s="549"/>
      <c r="BR6" s="549"/>
      <c r="BS6" s="549"/>
      <c r="BT6" s="549"/>
      <c r="BU6" s="549"/>
      <c r="BV6" s="549"/>
      <c r="BW6" s="549"/>
      <c r="BX6" s="549"/>
      <c r="BY6" s="549"/>
      <c r="BZ6" s="549"/>
      <c r="CA6" s="549"/>
      <c r="CB6" s="549"/>
      <c r="CC6" s="549"/>
      <c r="CD6" s="549"/>
      <c r="CE6" s="549"/>
      <c r="CF6" s="549"/>
      <c r="CG6" s="549"/>
      <c r="CH6" s="549"/>
      <c r="CI6" s="549"/>
      <c r="CJ6" s="549"/>
      <c r="CK6" s="549"/>
      <c r="CL6" s="549"/>
      <c r="CM6" s="549"/>
      <c r="CN6" s="549"/>
      <c r="CO6" s="549"/>
      <c r="CP6" s="549"/>
      <c r="CQ6" s="549"/>
      <c r="CR6" s="549"/>
      <c r="CS6" s="549"/>
      <c r="CT6" s="549"/>
      <c r="CU6" s="549"/>
      <c r="CV6" s="549"/>
      <c r="CW6" s="549"/>
      <c r="CX6" s="549"/>
      <c r="CY6" s="549"/>
      <c r="CZ6" s="549"/>
      <c r="DA6" s="549"/>
      <c r="DB6" s="549"/>
      <c r="DC6" s="549"/>
      <c r="DD6" s="549"/>
      <c r="DE6" s="549"/>
      <c r="DF6" s="549"/>
      <c r="DG6" s="549"/>
      <c r="DH6" s="549"/>
      <c r="DI6" s="549"/>
      <c r="DJ6" s="549"/>
      <c r="DK6" s="549"/>
      <c r="DL6" s="549"/>
      <c r="DM6" s="549"/>
      <c r="DN6" s="549"/>
      <c r="DO6" s="549"/>
      <c r="DP6" s="549"/>
      <c r="DQ6" s="549"/>
      <c r="DR6" s="549"/>
      <c r="DS6" s="549"/>
      <c r="DT6" s="549"/>
      <c r="DU6" s="549"/>
      <c r="DV6" s="549"/>
      <c r="DW6" s="549"/>
      <c r="DX6" s="549"/>
      <c r="DY6" s="549"/>
      <c r="DZ6" s="549"/>
      <c r="EA6" s="549"/>
      <c r="EB6" s="549"/>
      <c r="EC6" s="549"/>
      <c r="ED6" s="549"/>
      <c r="EE6" s="549"/>
      <c r="EF6" s="549"/>
      <c r="EG6" s="549"/>
      <c r="EH6" s="549"/>
      <c r="EI6" s="549"/>
      <c r="EJ6" s="549"/>
      <c r="EK6" s="549"/>
      <c r="EL6" s="549"/>
      <c r="EM6" s="549"/>
      <c r="EN6" s="549"/>
      <c r="EO6" s="549"/>
      <c r="EP6" s="549"/>
      <c r="EQ6" s="549"/>
      <c r="ER6" s="549"/>
      <c r="ES6" s="549"/>
      <c r="ET6" s="549"/>
      <c r="EU6" s="549"/>
      <c r="EV6" s="549"/>
      <c r="EW6" s="549"/>
      <c r="EX6" s="549"/>
      <c r="EY6" s="549"/>
      <c r="EZ6" s="549"/>
      <c r="FA6" s="549"/>
      <c r="FB6" s="549"/>
      <c r="FC6" s="549"/>
      <c r="FD6" s="549"/>
      <c r="FE6" s="549"/>
      <c r="FF6" s="549"/>
      <c r="FG6" s="549"/>
      <c r="FH6" s="549"/>
      <c r="FI6" s="549"/>
      <c r="FJ6" s="549"/>
      <c r="FK6" s="549"/>
      <c r="FL6" s="549"/>
      <c r="FM6" s="549"/>
      <c r="FN6" s="549"/>
      <c r="FO6" s="549"/>
      <c r="FP6" s="549"/>
      <c r="FQ6" s="549"/>
      <c r="FR6" s="549"/>
      <c r="FS6" s="549"/>
      <c r="FT6" s="549"/>
      <c r="FU6" s="549"/>
      <c r="FV6" s="549"/>
      <c r="FW6" s="549"/>
      <c r="FX6" s="549"/>
      <c r="FY6" s="549"/>
      <c r="FZ6" s="549"/>
      <c r="GA6" s="549"/>
      <c r="GB6" s="549"/>
      <c r="GC6" s="549"/>
      <c r="GD6" s="549"/>
      <c r="GE6" s="549"/>
      <c r="GF6" s="549"/>
      <c r="GG6" s="549"/>
      <c r="GH6" s="549"/>
      <c r="GI6" s="549"/>
      <c r="GJ6" s="549"/>
      <c r="GK6" s="549"/>
      <c r="GL6" s="549"/>
      <c r="GM6" s="549"/>
      <c r="GN6" s="549"/>
      <c r="GO6" s="549"/>
      <c r="GP6" s="549"/>
      <c r="GQ6" s="549"/>
      <c r="GR6" s="549"/>
      <c r="GS6" s="549"/>
      <c r="GT6" s="549"/>
      <c r="GU6" s="549"/>
      <c r="GV6" s="549"/>
      <c r="GW6" s="549"/>
      <c r="GX6" s="549"/>
      <c r="GY6" s="549"/>
      <c r="GZ6" s="549"/>
      <c r="HA6" s="549"/>
      <c r="HB6" s="549"/>
      <c r="HC6" s="549"/>
      <c r="HD6" s="549"/>
      <c r="HE6" s="549"/>
      <c r="HF6" s="549"/>
      <c r="HG6" s="549"/>
      <c r="HH6" s="549"/>
      <c r="HI6" s="549"/>
      <c r="HJ6" s="549"/>
      <c r="HK6" s="549"/>
      <c r="HL6" s="549"/>
      <c r="HM6" s="549"/>
      <c r="HN6" s="549"/>
      <c r="HO6" s="549"/>
      <c r="HP6" s="549"/>
      <c r="HQ6" s="549"/>
      <c r="HR6" s="549"/>
      <c r="HS6" s="549"/>
      <c r="HT6" s="549"/>
      <c r="HU6" s="549"/>
      <c r="HV6" s="549"/>
      <c r="HW6" s="549"/>
      <c r="HX6" s="549"/>
      <c r="HY6" s="549"/>
      <c r="HZ6" s="549"/>
      <c r="IA6" s="549"/>
      <c r="IB6" s="549"/>
      <c r="IC6" s="549"/>
      <c r="ID6" s="549"/>
      <c r="IE6" s="549"/>
      <c r="IF6" s="549"/>
      <c r="IG6" s="549"/>
      <c r="IH6" s="549"/>
      <c r="II6" s="549"/>
      <c r="IJ6" s="549"/>
      <c r="IK6" s="549"/>
      <c r="IL6" s="549"/>
      <c r="IM6" s="549"/>
      <c r="IN6" s="549"/>
      <c r="IO6" s="549"/>
      <c r="IP6" s="549"/>
      <c r="IQ6" s="549"/>
      <c r="IR6" s="549"/>
      <c r="IS6" s="549"/>
      <c r="IT6" s="549"/>
      <c r="IU6" s="552"/>
    </row>
    <row r="7" spans="1:255" ht="22.5" customHeight="1">
      <c r="A7" s="2009" t="s">
        <v>322</v>
      </c>
      <c r="B7" s="2009"/>
      <c r="C7" s="2009"/>
      <c r="D7" s="2009"/>
      <c r="E7" s="2009"/>
      <c r="F7" s="2009"/>
      <c r="G7" s="2009"/>
      <c r="H7" s="2009"/>
      <c r="I7" s="2009"/>
      <c r="J7" s="2009"/>
      <c r="K7" s="2009"/>
      <c r="L7" s="200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549"/>
      <c r="BS7" s="549"/>
      <c r="BT7" s="549"/>
      <c r="BU7" s="549"/>
      <c r="BV7" s="549"/>
      <c r="BW7" s="549"/>
      <c r="BX7" s="549"/>
      <c r="BY7" s="549"/>
      <c r="BZ7" s="549"/>
      <c r="CA7" s="549"/>
      <c r="CB7" s="549"/>
      <c r="CC7" s="549"/>
      <c r="CD7" s="549"/>
      <c r="CE7" s="549"/>
      <c r="CF7" s="549"/>
      <c r="CG7" s="549"/>
      <c r="CH7" s="549"/>
      <c r="CI7" s="549"/>
      <c r="CJ7" s="549"/>
      <c r="CK7" s="549"/>
      <c r="CL7" s="549"/>
      <c r="CM7" s="549"/>
      <c r="CN7" s="549"/>
      <c r="CO7" s="549"/>
      <c r="CP7" s="549"/>
      <c r="CQ7" s="549"/>
      <c r="CR7" s="549"/>
      <c r="CS7" s="549"/>
      <c r="CT7" s="549"/>
      <c r="CU7" s="549"/>
      <c r="CV7" s="549"/>
      <c r="CW7" s="549"/>
      <c r="CX7" s="549"/>
      <c r="CY7" s="549"/>
      <c r="CZ7" s="549"/>
      <c r="DA7" s="549"/>
      <c r="DB7" s="549"/>
      <c r="DC7" s="549"/>
      <c r="DD7" s="549"/>
      <c r="DE7" s="549"/>
      <c r="DF7" s="549"/>
      <c r="DG7" s="549"/>
      <c r="DH7" s="549"/>
      <c r="DI7" s="549"/>
      <c r="DJ7" s="549"/>
      <c r="DK7" s="549"/>
      <c r="DL7" s="549"/>
      <c r="DM7" s="549"/>
      <c r="DN7" s="549"/>
      <c r="DO7" s="549"/>
      <c r="DP7" s="549"/>
      <c r="DQ7" s="549"/>
      <c r="DR7" s="549"/>
      <c r="DS7" s="549"/>
      <c r="DT7" s="549"/>
      <c r="DU7" s="549"/>
      <c r="DV7" s="549"/>
      <c r="DW7" s="549"/>
      <c r="DX7" s="549"/>
      <c r="DY7" s="549"/>
      <c r="DZ7" s="549"/>
      <c r="EA7" s="549"/>
      <c r="EB7" s="549"/>
      <c r="EC7" s="549"/>
      <c r="ED7" s="549"/>
      <c r="EE7" s="549"/>
      <c r="EF7" s="549"/>
      <c r="EG7" s="549"/>
      <c r="EH7" s="549"/>
      <c r="EI7" s="549"/>
      <c r="EJ7" s="549"/>
      <c r="EK7" s="549"/>
      <c r="EL7" s="549"/>
      <c r="EM7" s="549"/>
      <c r="EN7" s="549"/>
      <c r="EO7" s="549"/>
      <c r="EP7" s="549"/>
      <c r="EQ7" s="549"/>
      <c r="ER7" s="549"/>
      <c r="ES7" s="549"/>
      <c r="ET7" s="549"/>
      <c r="EU7" s="549"/>
      <c r="EV7" s="549"/>
      <c r="EW7" s="549"/>
      <c r="EX7" s="549"/>
      <c r="EY7" s="549"/>
      <c r="EZ7" s="549"/>
      <c r="FA7" s="549"/>
      <c r="FB7" s="549"/>
      <c r="FC7" s="549"/>
      <c r="FD7" s="549"/>
      <c r="FE7" s="549"/>
      <c r="FF7" s="549"/>
      <c r="FG7" s="549"/>
      <c r="FH7" s="549"/>
      <c r="FI7" s="549"/>
      <c r="FJ7" s="549"/>
      <c r="FK7" s="549"/>
      <c r="FL7" s="549"/>
      <c r="FM7" s="549"/>
      <c r="FN7" s="549"/>
      <c r="FO7" s="549"/>
      <c r="FP7" s="549"/>
      <c r="FQ7" s="549"/>
      <c r="FR7" s="549"/>
      <c r="FS7" s="549"/>
      <c r="FT7" s="549"/>
      <c r="FU7" s="549"/>
      <c r="FV7" s="549"/>
      <c r="FW7" s="549"/>
      <c r="FX7" s="549"/>
      <c r="FY7" s="549"/>
      <c r="FZ7" s="549"/>
      <c r="GA7" s="549"/>
      <c r="GB7" s="549"/>
      <c r="GC7" s="549"/>
      <c r="GD7" s="549"/>
      <c r="GE7" s="549"/>
      <c r="GF7" s="549"/>
      <c r="GG7" s="549"/>
      <c r="GH7" s="549"/>
      <c r="GI7" s="549"/>
      <c r="GJ7" s="549"/>
      <c r="GK7" s="549"/>
      <c r="GL7" s="549"/>
      <c r="GM7" s="549"/>
      <c r="GN7" s="549"/>
      <c r="GO7" s="549"/>
      <c r="GP7" s="549"/>
      <c r="GQ7" s="549"/>
      <c r="GR7" s="549"/>
      <c r="GS7" s="549"/>
      <c r="GT7" s="549"/>
      <c r="GU7" s="549"/>
      <c r="GV7" s="549"/>
      <c r="GW7" s="549"/>
      <c r="GX7" s="549"/>
      <c r="GY7" s="549"/>
      <c r="GZ7" s="549"/>
      <c r="HA7" s="549"/>
      <c r="HB7" s="549"/>
      <c r="HC7" s="549"/>
      <c r="HD7" s="549"/>
      <c r="HE7" s="549"/>
      <c r="HF7" s="549"/>
      <c r="HG7" s="549"/>
      <c r="HH7" s="549"/>
      <c r="HI7" s="549"/>
      <c r="HJ7" s="549"/>
      <c r="HK7" s="549"/>
      <c r="HL7" s="549"/>
      <c r="HM7" s="549"/>
      <c r="HN7" s="549"/>
      <c r="HO7" s="549"/>
      <c r="HP7" s="549"/>
      <c r="HQ7" s="549"/>
      <c r="HR7" s="549"/>
      <c r="HS7" s="549"/>
      <c r="HT7" s="549"/>
      <c r="HU7" s="549"/>
      <c r="HV7" s="549"/>
      <c r="HW7" s="549"/>
      <c r="HX7" s="549"/>
      <c r="HY7" s="549"/>
      <c r="HZ7" s="549"/>
      <c r="IA7" s="549"/>
      <c r="IB7" s="549"/>
      <c r="IC7" s="549"/>
      <c r="ID7" s="549"/>
      <c r="IE7" s="549"/>
      <c r="IF7" s="549"/>
      <c r="IG7" s="549"/>
      <c r="IH7" s="549"/>
      <c r="II7" s="549"/>
      <c r="IJ7" s="549"/>
      <c r="IK7" s="549"/>
      <c r="IL7" s="549"/>
      <c r="IM7" s="549"/>
      <c r="IN7" s="549"/>
      <c r="IO7" s="549"/>
      <c r="IP7" s="549"/>
      <c r="IQ7" s="549"/>
      <c r="IR7" s="549"/>
      <c r="IS7" s="549"/>
      <c r="IT7" s="549"/>
      <c r="IU7" s="552"/>
    </row>
    <row r="8" spans="1:255" ht="22.5" customHeight="1">
      <c r="A8" s="828"/>
      <c r="B8" s="859"/>
      <c r="C8" s="528"/>
      <c r="D8" s="528"/>
      <c r="E8" s="528"/>
      <c r="F8" s="528"/>
      <c r="G8" s="528"/>
      <c r="H8" s="528"/>
      <c r="I8" s="528"/>
      <c r="J8" s="528"/>
      <c r="K8" s="528"/>
      <c r="L8" s="528"/>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49"/>
      <c r="DF8" s="549"/>
      <c r="DG8" s="549"/>
      <c r="DH8" s="549"/>
      <c r="DI8" s="549"/>
      <c r="DJ8" s="549"/>
      <c r="DK8" s="549"/>
      <c r="DL8" s="549"/>
      <c r="DM8" s="549"/>
      <c r="DN8" s="549"/>
      <c r="DO8" s="549"/>
      <c r="DP8" s="549"/>
      <c r="DQ8" s="549"/>
      <c r="DR8" s="549"/>
      <c r="DS8" s="549"/>
      <c r="DT8" s="549"/>
      <c r="DU8" s="549"/>
      <c r="DV8" s="549"/>
      <c r="DW8" s="549"/>
      <c r="DX8" s="549"/>
      <c r="DY8" s="549"/>
      <c r="DZ8" s="549"/>
      <c r="EA8" s="549"/>
      <c r="EB8" s="549"/>
      <c r="EC8" s="549"/>
      <c r="ED8" s="549"/>
      <c r="EE8" s="549"/>
      <c r="EF8" s="549"/>
      <c r="EG8" s="549"/>
      <c r="EH8" s="549"/>
      <c r="EI8" s="549"/>
      <c r="EJ8" s="549"/>
      <c r="EK8" s="549"/>
      <c r="EL8" s="549"/>
      <c r="EM8" s="549"/>
      <c r="EN8" s="549"/>
      <c r="EO8" s="549"/>
      <c r="EP8" s="549"/>
      <c r="EQ8" s="549"/>
      <c r="ER8" s="549"/>
      <c r="ES8" s="549"/>
      <c r="ET8" s="549"/>
      <c r="EU8" s="549"/>
      <c r="EV8" s="549"/>
      <c r="EW8" s="549"/>
      <c r="EX8" s="549"/>
      <c r="EY8" s="549"/>
      <c r="EZ8" s="549"/>
      <c r="FA8" s="549"/>
      <c r="FB8" s="549"/>
      <c r="FC8" s="549"/>
      <c r="FD8" s="549"/>
      <c r="FE8" s="549"/>
      <c r="FF8" s="549"/>
      <c r="FG8" s="549"/>
      <c r="FH8" s="549"/>
      <c r="FI8" s="549"/>
      <c r="FJ8" s="549"/>
      <c r="FK8" s="549"/>
      <c r="FL8" s="549"/>
      <c r="FM8" s="549"/>
      <c r="FN8" s="549"/>
      <c r="FO8" s="549"/>
      <c r="FP8" s="549"/>
      <c r="FQ8" s="549"/>
      <c r="FR8" s="549"/>
      <c r="FS8" s="549"/>
      <c r="FT8" s="549"/>
      <c r="FU8" s="549"/>
      <c r="FV8" s="549"/>
      <c r="FW8" s="549"/>
      <c r="FX8" s="549"/>
      <c r="FY8" s="549"/>
      <c r="FZ8" s="549"/>
      <c r="GA8" s="549"/>
      <c r="GB8" s="549"/>
      <c r="GC8" s="549"/>
      <c r="GD8" s="549"/>
      <c r="GE8" s="549"/>
      <c r="GF8" s="549"/>
      <c r="GG8" s="549"/>
      <c r="GH8" s="549"/>
      <c r="GI8" s="549"/>
      <c r="GJ8" s="549"/>
      <c r="GK8" s="549"/>
      <c r="GL8" s="549"/>
      <c r="GM8" s="549"/>
      <c r="GN8" s="549"/>
      <c r="GO8" s="549"/>
      <c r="GP8" s="549"/>
      <c r="GQ8" s="549"/>
      <c r="GR8" s="549"/>
      <c r="GS8" s="549"/>
      <c r="GT8" s="549"/>
      <c r="GU8" s="549"/>
      <c r="GV8" s="549"/>
      <c r="GW8" s="549"/>
      <c r="GX8" s="549"/>
      <c r="GY8" s="549"/>
      <c r="GZ8" s="549"/>
      <c r="HA8" s="549"/>
      <c r="HB8" s="549"/>
      <c r="HC8" s="549"/>
      <c r="HD8" s="549"/>
      <c r="HE8" s="549"/>
      <c r="HF8" s="549"/>
      <c r="HG8" s="549"/>
      <c r="HH8" s="549"/>
      <c r="HI8" s="549"/>
      <c r="HJ8" s="549"/>
      <c r="HK8" s="549"/>
      <c r="HL8" s="549"/>
      <c r="HM8" s="549"/>
      <c r="HN8" s="549"/>
      <c r="HO8" s="549"/>
      <c r="HP8" s="549"/>
      <c r="HQ8" s="549"/>
      <c r="HR8" s="549"/>
      <c r="HS8" s="549"/>
      <c r="HT8" s="549"/>
      <c r="HU8" s="549"/>
      <c r="HV8" s="549"/>
      <c r="HW8" s="549"/>
      <c r="HX8" s="549"/>
      <c r="HY8" s="549"/>
      <c r="HZ8" s="549"/>
      <c r="IA8" s="549"/>
      <c r="IB8" s="549"/>
      <c r="IC8" s="549"/>
      <c r="ID8" s="549"/>
      <c r="IE8" s="549"/>
      <c r="IF8" s="549"/>
      <c r="IG8" s="549"/>
      <c r="IH8" s="549"/>
      <c r="II8" s="549"/>
      <c r="IJ8" s="549"/>
      <c r="IK8" s="549"/>
      <c r="IL8" s="549"/>
      <c r="IM8" s="549"/>
      <c r="IN8" s="549"/>
      <c r="IO8" s="549"/>
      <c r="IP8" s="549"/>
      <c r="IQ8" s="549"/>
      <c r="IR8" s="549"/>
      <c r="IS8" s="549"/>
      <c r="IT8" s="549"/>
      <c r="IU8" s="552"/>
    </row>
    <row r="9" spans="1:255" ht="24" customHeight="1">
      <c r="A9" s="687" t="s">
        <v>914</v>
      </c>
      <c r="B9" s="528"/>
      <c r="C9" s="528"/>
      <c r="D9" s="528"/>
      <c r="E9" s="528"/>
      <c r="F9" s="528"/>
      <c r="G9" s="528"/>
      <c r="H9" s="528"/>
      <c r="I9" s="528"/>
      <c r="J9" s="528"/>
      <c r="K9" s="528"/>
      <c r="L9" s="528"/>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49"/>
      <c r="DP9" s="549"/>
      <c r="DQ9" s="549"/>
      <c r="DR9" s="549"/>
      <c r="DS9" s="549"/>
      <c r="DT9" s="549"/>
      <c r="DU9" s="549"/>
      <c r="DV9" s="549"/>
      <c r="DW9" s="549"/>
      <c r="DX9" s="549"/>
      <c r="DY9" s="549"/>
      <c r="DZ9" s="549"/>
      <c r="EA9" s="549"/>
      <c r="EB9" s="549"/>
      <c r="EC9" s="549"/>
      <c r="ED9" s="549"/>
      <c r="EE9" s="549"/>
      <c r="EF9" s="549"/>
      <c r="EG9" s="549"/>
      <c r="EH9" s="549"/>
      <c r="EI9" s="549"/>
      <c r="EJ9" s="549"/>
      <c r="EK9" s="549"/>
      <c r="EL9" s="549"/>
      <c r="EM9" s="549"/>
      <c r="EN9" s="549"/>
      <c r="EO9" s="549"/>
      <c r="EP9" s="549"/>
      <c r="EQ9" s="549"/>
      <c r="ER9" s="549"/>
      <c r="ES9" s="549"/>
      <c r="ET9" s="549"/>
      <c r="EU9" s="549"/>
      <c r="EV9" s="549"/>
      <c r="EW9" s="549"/>
      <c r="EX9" s="549"/>
      <c r="EY9" s="549"/>
      <c r="EZ9" s="549"/>
      <c r="FA9" s="549"/>
      <c r="FB9" s="549"/>
      <c r="FC9" s="549"/>
      <c r="FD9" s="549"/>
      <c r="FE9" s="549"/>
      <c r="FF9" s="549"/>
      <c r="FG9" s="549"/>
      <c r="FH9" s="549"/>
      <c r="FI9" s="549"/>
      <c r="FJ9" s="549"/>
      <c r="FK9" s="549"/>
      <c r="FL9" s="549"/>
      <c r="FM9" s="549"/>
      <c r="FN9" s="549"/>
      <c r="FO9" s="549"/>
      <c r="FP9" s="549"/>
      <c r="FQ9" s="549"/>
      <c r="FR9" s="549"/>
      <c r="FS9" s="549"/>
      <c r="FT9" s="549"/>
      <c r="FU9" s="549"/>
      <c r="FV9" s="549"/>
      <c r="FW9" s="549"/>
      <c r="FX9" s="549"/>
      <c r="FY9" s="549"/>
      <c r="FZ9" s="549"/>
      <c r="GA9" s="549"/>
      <c r="GB9" s="549"/>
      <c r="GC9" s="549"/>
      <c r="GD9" s="549"/>
      <c r="GE9" s="549"/>
      <c r="GF9" s="549"/>
      <c r="GG9" s="549"/>
      <c r="GH9" s="549"/>
      <c r="GI9" s="549"/>
      <c r="GJ9" s="549"/>
      <c r="GK9" s="549"/>
      <c r="GL9" s="549"/>
      <c r="GM9" s="549"/>
      <c r="GN9" s="549"/>
      <c r="GO9" s="549"/>
      <c r="GP9" s="549"/>
      <c r="GQ9" s="549"/>
      <c r="GR9" s="549"/>
      <c r="GS9" s="549"/>
      <c r="GT9" s="549"/>
      <c r="GU9" s="549"/>
      <c r="GV9" s="549"/>
      <c r="GW9" s="549"/>
      <c r="GX9" s="549"/>
      <c r="GY9" s="549"/>
      <c r="GZ9" s="549"/>
      <c r="HA9" s="549"/>
      <c r="HB9" s="549"/>
      <c r="HC9" s="549"/>
      <c r="HD9" s="549"/>
      <c r="HE9" s="549"/>
      <c r="HF9" s="549"/>
      <c r="HG9" s="549"/>
      <c r="HH9" s="549"/>
      <c r="HI9" s="549"/>
      <c r="HJ9" s="549"/>
      <c r="HK9" s="549"/>
      <c r="HL9" s="549"/>
      <c r="HM9" s="549"/>
      <c r="HN9" s="549"/>
      <c r="HO9" s="549"/>
      <c r="HP9" s="549"/>
      <c r="HQ9" s="549"/>
      <c r="HR9" s="549"/>
      <c r="HS9" s="549"/>
      <c r="HT9" s="549"/>
      <c r="HU9" s="549"/>
      <c r="HV9" s="549"/>
      <c r="HW9" s="549"/>
      <c r="HX9" s="549"/>
      <c r="HY9" s="549"/>
      <c r="HZ9" s="549"/>
      <c r="IA9" s="549"/>
      <c r="IB9" s="549"/>
      <c r="IC9" s="549"/>
      <c r="ID9" s="549"/>
      <c r="IE9" s="549"/>
      <c r="IF9" s="549"/>
      <c r="IG9" s="549"/>
      <c r="IH9" s="549"/>
      <c r="II9" s="549"/>
      <c r="IJ9" s="549"/>
      <c r="IK9" s="549"/>
      <c r="IL9" s="549"/>
      <c r="IM9" s="549"/>
      <c r="IN9" s="549"/>
      <c r="IO9" s="549"/>
      <c r="IP9" s="549"/>
      <c r="IQ9" s="549"/>
      <c r="IR9" s="549"/>
      <c r="IS9" s="549"/>
      <c r="IT9" s="549"/>
      <c r="IU9" s="552"/>
    </row>
    <row r="10" spans="1:255" ht="48" customHeight="1">
      <c r="A10" s="2010" t="s">
        <v>346</v>
      </c>
      <c r="B10" s="1592"/>
      <c r="C10" s="1592"/>
      <c r="D10" s="1592"/>
      <c r="E10" s="1592"/>
      <c r="F10" s="1592"/>
      <c r="G10" s="1592"/>
      <c r="H10" s="1592"/>
      <c r="I10" s="1592"/>
      <c r="J10" s="1592"/>
      <c r="K10" s="1592"/>
      <c r="L10" s="1592"/>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c r="DJ10" s="549"/>
      <c r="DK10" s="549"/>
      <c r="DL10" s="549"/>
      <c r="DM10" s="549"/>
      <c r="DN10" s="549"/>
      <c r="DO10" s="549"/>
      <c r="DP10" s="549"/>
      <c r="DQ10" s="549"/>
      <c r="DR10" s="549"/>
      <c r="DS10" s="549"/>
      <c r="DT10" s="549"/>
      <c r="DU10" s="549"/>
      <c r="DV10" s="549"/>
      <c r="DW10" s="549"/>
      <c r="DX10" s="549"/>
      <c r="DY10" s="549"/>
      <c r="DZ10" s="549"/>
      <c r="EA10" s="549"/>
      <c r="EB10" s="549"/>
      <c r="EC10" s="549"/>
      <c r="ED10" s="549"/>
      <c r="EE10" s="549"/>
      <c r="EF10" s="549"/>
      <c r="EG10" s="549"/>
      <c r="EH10" s="549"/>
      <c r="EI10" s="549"/>
      <c r="EJ10" s="549"/>
      <c r="EK10" s="549"/>
      <c r="EL10" s="549"/>
      <c r="EM10" s="549"/>
      <c r="EN10" s="549"/>
      <c r="EO10" s="549"/>
      <c r="EP10" s="549"/>
      <c r="EQ10" s="549"/>
      <c r="ER10" s="549"/>
      <c r="ES10" s="549"/>
      <c r="ET10" s="549"/>
      <c r="EU10" s="549"/>
      <c r="EV10" s="549"/>
      <c r="EW10" s="549"/>
      <c r="EX10" s="549"/>
      <c r="EY10" s="549"/>
      <c r="EZ10" s="549"/>
      <c r="FA10" s="549"/>
      <c r="FB10" s="549"/>
      <c r="FC10" s="549"/>
      <c r="FD10" s="549"/>
      <c r="FE10" s="549"/>
      <c r="FF10" s="549"/>
      <c r="FG10" s="549"/>
      <c r="FH10" s="549"/>
      <c r="FI10" s="549"/>
      <c r="FJ10" s="549"/>
      <c r="FK10" s="549"/>
      <c r="FL10" s="549"/>
      <c r="FM10" s="549"/>
      <c r="FN10" s="549"/>
      <c r="FO10" s="549"/>
      <c r="FP10" s="549"/>
      <c r="FQ10" s="549"/>
      <c r="FR10" s="549"/>
      <c r="FS10" s="549"/>
      <c r="FT10" s="549"/>
      <c r="FU10" s="549"/>
      <c r="FV10" s="549"/>
      <c r="FW10" s="549"/>
      <c r="FX10" s="549"/>
      <c r="FY10" s="549"/>
      <c r="FZ10" s="549"/>
      <c r="GA10" s="549"/>
      <c r="GB10" s="549"/>
      <c r="GC10" s="549"/>
      <c r="GD10" s="549"/>
      <c r="GE10" s="549"/>
      <c r="GF10" s="549"/>
      <c r="GG10" s="549"/>
      <c r="GH10" s="549"/>
      <c r="GI10" s="549"/>
      <c r="GJ10" s="549"/>
      <c r="GK10" s="549"/>
      <c r="GL10" s="549"/>
      <c r="GM10" s="549"/>
      <c r="GN10" s="549"/>
      <c r="GO10" s="549"/>
      <c r="GP10" s="549"/>
      <c r="GQ10" s="549"/>
      <c r="GR10" s="549"/>
      <c r="GS10" s="549"/>
      <c r="GT10" s="549"/>
      <c r="GU10" s="549"/>
      <c r="GV10" s="549"/>
      <c r="GW10" s="549"/>
      <c r="GX10" s="549"/>
      <c r="GY10" s="549"/>
      <c r="GZ10" s="549"/>
      <c r="HA10" s="549"/>
      <c r="HB10" s="549"/>
      <c r="HC10" s="549"/>
      <c r="HD10" s="549"/>
      <c r="HE10" s="549"/>
      <c r="HF10" s="549"/>
      <c r="HG10" s="549"/>
      <c r="HH10" s="549"/>
      <c r="HI10" s="549"/>
      <c r="HJ10" s="549"/>
      <c r="HK10" s="549"/>
      <c r="HL10" s="549"/>
      <c r="HM10" s="549"/>
      <c r="HN10" s="549"/>
      <c r="HO10" s="549"/>
      <c r="HP10" s="549"/>
      <c r="HQ10" s="549"/>
      <c r="HR10" s="549"/>
      <c r="HS10" s="549"/>
      <c r="HT10" s="549"/>
      <c r="HU10" s="549"/>
      <c r="HV10" s="549"/>
      <c r="HW10" s="549"/>
      <c r="HX10" s="549"/>
      <c r="HY10" s="549"/>
      <c r="HZ10" s="549"/>
      <c r="IA10" s="549"/>
      <c r="IB10" s="549"/>
      <c r="IC10" s="549"/>
      <c r="ID10" s="549"/>
      <c r="IE10" s="549"/>
      <c r="IF10" s="549"/>
      <c r="IG10" s="549"/>
      <c r="IH10" s="549"/>
      <c r="II10" s="549"/>
      <c r="IJ10" s="549"/>
      <c r="IK10" s="549"/>
      <c r="IL10" s="549"/>
      <c r="IM10" s="549"/>
      <c r="IN10" s="549"/>
      <c r="IO10" s="549"/>
      <c r="IP10" s="549"/>
      <c r="IQ10" s="549"/>
      <c r="IR10" s="549"/>
      <c r="IS10" s="549"/>
      <c r="IT10" s="549"/>
      <c r="IU10" s="552"/>
    </row>
    <row r="11" spans="1:255" ht="24" customHeight="1">
      <c r="A11" s="549"/>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549"/>
      <c r="BS11" s="549"/>
      <c r="BT11" s="549"/>
      <c r="BU11" s="549"/>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549"/>
      <c r="DQ11" s="549"/>
      <c r="DR11" s="549"/>
      <c r="DS11" s="549"/>
      <c r="DT11" s="549"/>
      <c r="DU11" s="549"/>
      <c r="DV11" s="549"/>
      <c r="DW11" s="549"/>
      <c r="DX11" s="549"/>
      <c r="DY11" s="549"/>
      <c r="DZ11" s="549"/>
      <c r="EA11" s="549"/>
      <c r="EB11" s="549"/>
      <c r="EC11" s="549"/>
      <c r="ED11" s="549"/>
      <c r="EE11" s="549"/>
      <c r="EF11" s="549"/>
      <c r="EG11" s="549"/>
      <c r="EH11" s="549"/>
      <c r="EI11" s="549"/>
      <c r="EJ11" s="549"/>
      <c r="EK11" s="549"/>
      <c r="EL11" s="549"/>
      <c r="EM11" s="549"/>
      <c r="EN11" s="549"/>
      <c r="EO11" s="549"/>
      <c r="EP11" s="549"/>
      <c r="EQ11" s="549"/>
      <c r="ER11" s="549"/>
      <c r="ES11" s="549"/>
      <c r="ET11" s="549"/>
      <c r="EU11" s="549"/>
      <c r="EV11" s="549"/>
      <c r="EW11" s="549"/>
      <c r="EX11" s="549"/>
      <c r="EY11" s="549"/>
      <c r="EZ11" s="549"/>
      <c r="FA11" s="549"/>
      <c r="FB11" s="549"/>
      <c r="FC11" s="549"/>
      <c r="FD11" s="549"/>
      <c r="FE11" s="549"/>
      <c r="FF11" s="549"/>
      <c r="FG11" s="549"/>
      <c r="FH11" s="549"/>
      <c r="FI11" s="549"/>
      <c r="FJ11" s="549"/>
      <c r="FK11" s="549"/>
      <c r="FL11" s="549"/>
      <c r="FM11" s="549"/>
      <c r="FN11" s="549"/>
      <c r="FO11" s="549"/>
      <c r="FP11" s="549"/>
      <c r="FQ11" s="549"/>
      <c r="FR11" s="549"/>
      <c r="FS11" s="549"/>
      <c r="FT11" s="549"/>
      <c r="FU11" s="549"/>
      <c r="FV11" s="549"/>
      <c r="FW11" s="549"/>
      <c r="FX11" s="549"/>
      <c r="FY11" s="549"/>
      <c r="FZ11" s="549"/>
      <c r="GA11" s="549"/>
      <c r="GB11" s="549"/>
      <c r="GC11" s="549"/>
      <c r="GD11" s="549"/>
      <c r="GE11" s="549"/>
      <c r="GF11" s="549"/>
      <c r="GG11" s="549"/>
      <c r="GH11" s="549"/>
      <c r="GI11" s="549"/>
      <c r="GJ11" s="549"/>
      <c r="GK11" s="549"/>
      <c r="GL11" s="549"/>
      <c r="GM11" s="549"/>
      <c r="GN11" s="549"/>
      <c r="GO11" s="549"/>
      <c r="GP11" s="549"/>
      <c r="GQ11" s="549"/>
      <c r="GR11" s="549"/>
      <c r="GS11" s="549"/>
      <c r="GT11" s="549"/>
      <c r="GU11" s="549"/>
      <c r="GV11" s="549"/>
      <c r="GW11" s="549"/>
      <c r="GX11" s="549"/>
      <c r="GY11" s="549"/>
      <c r="GZ11" s="549"/>
      <c r="HA11" s="549"/>
      <c r="HB11" s="549"/>
      <c r="HC11" s="549"/>
      <c r="HD11" s="549"/>
      <c r="HE11" s="549"/>
      <c r="HF11" s="549"/>
      <c r="HG11" s="549"/>
      <c r="HH11" s="549"/>
      <c r="HI11" s="549"/>
      <c r="HJ11" s="549"/>
      <c r="HK11" s="549"/>
      <c r="HL11" s="549"/>
      <c r="HM11" s="549"/>
      <c r="HN11" s="549"/>
      <c r="HO11" s="549"/>
      <c r="HP11" s="549"/>
      <c r="HQ11" s="549"/>
      <c r="HR11" s="549"/>
      <c r="HS11" s="549"/>
      <c r="HT11" s="549"/>
      <c r="HU11" s="549"/>
      <c r="HV11" s="549"/>
      <c r="HW11" s="549"/>
      <c r="HX11" s="549"/>
      <c r="HY11" s="549"/>
      <c r="HZ11" s="549"/>
      <c r="IA11" s="549"/>
      <c r="IB11" s="549"/>
      <c r="IC11" s="549"/>
      <c r="ID11" s="549"/>
      <c r="IE11" s="549"/>
      <c r="IF11" s="549"/>
      <c r="IG11" s="549"/>
      <c r="IH11" s="549"/>
      <c r="II11" s="549"/>
      <c r="IJ11" s="549"/>
      <c r="IK11" s="549"/>
      <c r="IL11" s="549"/>
      <c r="IM11" s="549"/>
      <c r="IN11" s="549"/>
      <c r="IO11" s="549"/>
      <c r="IP11" s="549"/>
      <c r="IQ11" s="549"/>
      <c r="IR11" s="549"/>
      <c r="IS11" s="549"/>
      <c r="IT11" s="549"/>
      <c r="IU11" s="552"/>
    </row>
    <row r="12" spans="1:255" ht="20.25">
      <c r="A12" s="2018" t="s">
        <v>289</v>
      </c>
      <c r="B12" s="2011" t="s">
        <v>294</v>
      </c>
      <c r="C12" s="2011" t="s">
        <v>295</v>
      </c>
      <c r="D12" s="2011" t="s">
        <v>296</v>
      </c>
      <c r="E12" s="2011" t="s">
        <v>297</v>
      </c>
      <c r="F12" s="2012" t="s">
        <v>298</v>
      </c>
      <c r="G12" s="2013"/>
      <c r="H12" s="2013"/>
      <c r="I12" s="2013"/>
      <c r="J12" s="2013"/>
      <c r="K12" s="2013"/>
      <c r="L12" s="2014"/>
      <c r="M12" s="554"/>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9"/>
      <c r="EN12" s="549"/>
      <c r="EO12" s="549"/>
      <c r="EP12" s="549"/>
      <c r="EQ12" s="549"/>
      <c r="ER12" s="549"/>
      <c r="ES12" s="549"/>
      <c r="ET12" s="549"/>
      <c r="EU12" s="549"/>
      <c r="EV12" s="549"/>
      <c r="EW12" s="549"/>
      <c r="EX12" s="549"/>
      <c r="EY12" s="549"/>
      <c r="EZ12" s="549"/>
      <c r="FA12" s="549"/>
      <c r="FB12" s="549"/>
      <c r="FC12" s="549"/>
      <c r="FD12" s="549"/>
      <c r="FE12" s="549"/>
      <c r="FF12" s="549"/>
      <c r="FG12" s="549"/>
      <c r="FH12" s="549"/>
      <c r="FI12" s="549"/>
      <c r="FJ12" s="549"/>
      <c r="FK12" s="549"/>
      <c r="FL12" s="549"/>
      <c r="FM12" s="549"/>
      <c r="FN12" s="549"/>
      <c r="FO12" s="549"/>
      <c r="FP12" s="549"/>
      <c r="FQ12" s="549"/>
      <c r="FR12" s="549"/>
      <c r="FS12" s="549"/>
      <c r="FT12" s="549"/>
      <c r="FU12" s="549"/>
      <c r="FV12" s="549"/>
      <c r="FW12" s="549"/>
      <c r="FX12" s="549"/>
      <c r="FY12" s="549"/>
      <c r="FZ12" s="549"/>
      <c r="GA12" s="549"/>
      <c r="GB12" s="549"/>
      <c r="GC12" s="549"/>
      <c r="GD12" s="549"/>
      <c r="GE12" s="549"/>
      <c r="GF12" s="549"/>
      <c r="GG12" s="549"/>
      <c r="GH12" s="549"/>
      <c r="GI12" s="549"/>
      <c r="GJ12" s="549"/>
      <c r="GK12" s="549"/>
      <c r="GL12" s="549"/>
      <c r="GM12" s="549"/>
      <c r="GN12" s="549"/>
      <c r="GO12" s="549"/>
      <c r="GP12" s="549"/>
      <c r="GQ12" s="549"/>
      <c r="GR12" s="549"/>
      <c r="GS12" s="549"/>
      <c r="GT12" s="549"/>
      <c r="GU12" s="549"/>
      <c r="GV12" s="549"/>
      <c r="GW12" s="549"/>
      <c r="GX12" s="549"/>
      <c r="GY12" s="549"/>
      <c r="GZ12" s="549"/>
      <c r="HA12" s="549"/>
      <c r="HB12" s="549"/>
      <c r="HC12" s="549"/>
      <c r="HD12" s="549"/>
      <c r="HE12" s="549"/>
      <c r="HF12" s="549"/>
      <c r="HG12" s="549"/>
      <c r="HH12" s="549"/>
      <c r="HI12" s="549"/>
      <c r="HJ12" s="549"/>
      <c r="HK12" s="549"/>
      <c r="HL12" s="549"/>
      <c r="HM12" s="549"/>
      <c r="HN12" s="549"/>
      <c r="HO12" s="549"/>
      <c r="HP12" s="549"/>
      <c r="HQ12" s="549"/>
      <c r="HR12" s="549"/>
      <c r="HS12" s="549"/>
      <c r="HT12" s="549"/>
      <c r="HU12" s="549"/>
      <c r="HV12" s="549"/>
      <c r="HW12" s="549"/>
      <c r="HX12" s="549"/>
      <c r="HY12" s="549"/>
      <c r="HZ12" s="549"/>
      <c r="IA12" s="549"/>
      <c r="IB12" s="549"/>
      <c r="IC12" s="549"/>
      <c r="ID12" s="549"/>
      <c r="IE12" s="549"/>
      <c r="IF12" s="549"/>
      <c r="IG12" s="549"/>
      <c r="IH12" s="549"/>
      <c r="II12" s="549"/>
      <c r="IJ12" s="549"/>
      <c r="IK12" s="549"/>
      <c r="IL12" s="549"/>
      <c r="IM12" s="549"/>
      <c r="IN12" s="549"/>
      <c r="IO12" s="549"/>
      <c r="IP12" s="549"/>
      <c r="IQ12" s="549"/>
      <c r="IR12" s="549"/>
      <c r="IS12" s="549"/>
      <c r="IT12" s="549"/>
      <c r="IU12" s="552"/>
    </row>
    <row r="13" spans="1:255" ht="20.25">
      <c r="A13" s="2019"/>
      <c r="B13" s="1789"/>
      <c r="C13" s="1789"/>
      <c r="D13" s="1789"/>
      <c r="E13" s="1789"/>
      <c r="F13" s="2015" t="s">
        <v>299</v>
      </c>
      <c r="G13" s="2016"/>
      <c r="H13" s="2016"/>
      <c r="I13" s="2016"/>
      <c r="J13" s="2016"/>
      <c r="K13" s="2017"/>
      <c r="L13" s="555"/>
      <c r="M13" s="554"/>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49"/>
      <c r="EJ13" s="549"/>
      <c r="EK13" s="549"/>
      <c r="EL13" s="549"/>
      <c r="EM13" s="549"/>
      <c r="EN13" s="549"/>
      <c r="EO13" s="549"/>
      <c r="EP13" s="549"/>
      <c r="EQ13" s="549"/>
      <c r="ER13" s="549"/>
      <c r="ES13" s="549"/>
      <c r="ET13" s="549"/>
      <c r="EU13" s="549"/>
      <c r="EV13" s="549"/>
      <c r="EW13" s="549"/>
      <c r="EX13" s="549"/>
      <c r="EY13" s="549"/>
      <c r="EZ13" s="549"/>
      <c r="FA13" s="549"/>
      <c r="FB13" s="549"/>
      <c r="FC13" s="549"/>
      <c r="FD13" s="549"/>
      <c r="FE13" s="549"/>
      <c r="FF13" s="549"/>
      <c r="FG13" s="549"/>
      <c r="FH13" s="549"/>
      <c r="FI13" s="549"/>
      <c r="FJ13" s="549"/>
      <c r="FK13" s="549"/>
      <c r="FL13" s="549"/>
      <c r="FM13" s="549"/>
      <c r="FN13" s="549"/>
      <c r="FO13" s="549"/>
      <c r="FP13" s="549"/>
      <c r="FQ13" s="549"/>
      <c r="FR13" s="549"/>
      <c r="FS13" s="549"/>
      <c r="FT13" s="549"/>
      <c r="FU13" s="549"/>
      <c r="FV13" s="549"/>
      <c r="FW13" s="549"/>
      <c r="FX13" s="549"/>
      <c r="FY13" s="549"/>
      <c r="FZ13" s="549"/>
      <c r="GA13" s="549"/>
      <c r="GB13" s="549"/>
      <c r="GC13" s="549"/>
      <c r="GD13" s="549"/>
      <c r="GE13" s="549"/>
      <c r="GF13" s="549"/>
      <c r="GG13" s="549"/>
      <c r="GH13" s="549"/>
      <c r="GI13" s="549"/>
      <c r="GJ13" s="549"/>
      <c r="GK13" s="549"/>
      <c r="GL13" s="549"/>
      <c r="GM13" s="549"/>
      <c r="GN13" s="549"/>
      <c r="GO13" s="549"/>
      <c r="GP13" s="549"/>
      <c r="GQ13" s="549"/>
      <c r="GR13" s="549"/>
      <c r="GS13" s="549"/>
      <c r="GT13" s="549"/>
      <c r="GU13" s="549"/>
      <c r="GV13" s="549"/>
      <c r="GW13" s="549"/>
      <c r="GX13" s="549"/>
      <c r="GY13" s="549"/>
      <c r="GZ13" s="549"/>
      <c r="HA13" s="549"/>
      <c r="HB13" s="549"/>
      <c r="HC13" s="549"/>
      <c r="HD13" s="549"/>
      <c r="HE13" s="549"/>
      <c r="HF13" s="549"/>
      <c r="HG13" s="549"/>
      <c r="HH13" s="549"/>
      <c r="HI13" s="549"/>
      <c r="HJ13" s="549"/>
      <c r="HK13" s="549"/>
      <c r="HL13" s="549"/>
      <c r="HM13" s="549"/>
      <c r="HN13" s="549"/>
      <c r="HO13" s="549"/>
      <c r="HP13" s="549"/>
      <c r="HQ13" s="549"/>
      <c r="HR13" s="549"/>
      <c r="HS13" s="549"/>
      <c r="HT13" s="549"/>
      <c r="HU13" s="549"/>
      <c r="HV13" s="549"/>
      <c r="HW13" s="549"/>
      <c r="HX13" s="549"/>
      <c r="HY13" s="549"/>
      <c r="HZ13" s="549"/>
      <c r="IA13" s="549"/>
      <c r="IB13" s="549"/>
      <c r="IC13" s="549"/>
      <c r="ID13" s="549"/>
      <c r="IE13" s="549"/>
      <c r="IF13" s="549"/>
      <c r="IG13" s="549"/>
      <c r="IH13" s="549"/>
      <c r="II13" s="549"/>
      <c r="IJ13" s="549"/>
      <c r="IK13" s="549"/>
      <c r="IL13" s="549"/>
      <c r="IM13" s="549"/>
      <c r="IN13" s="549"/>
      <c r="IO13" s="549"/>
      <c r="IP13" s="549"/>
      <c r="IQ13" s="549"/>
      <c r="IR13" s="549"/>
      <c r="IS13" s="549"/>
      <c r="IT13" s="549"/>
      <c r="IU13" s="552"/>
    </row>
    <row r="14" spans="1:255" ht="89.25" customHeight="1">
      <c r="A14" s="2020"/>
      <c r="B14" s="1790"/>
      <c r="C14" s="1790"/>
      <c r="D14" s="1790"/>
      <c r="E14" s="1790"/>
      <c r="F14" s="1091" t="s">
        <v>345</v>
      </c>
      <c r="G14" s="1091" t="s">
        <v>228</v>
      </c>
      <c r="H14" s="1091" t="s">
        <v>229</v>
      </c>
      <c r="I14" s="1091" t="s">
        <v>230</v>
      </c>
      <c r="J14" s="1091" t="s">
        <v>231</v>
      </c>
      <c r="K14" s="1092" t="s">
        <v>300</v>
      </c>
      <c r="L14" s="1093" t="s">
        <v>113</v>
      </c>
      <c r="M14" s="554"/>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49"/>
      <c r="DV14" s="549"/>
      <c r="DW14" s="549"/>
      <c r="DX14" s="549"/>
      <c r="DY14" s="549"/>
      <c r="DZ14" s="549"/>
      <c r="EA14" s="549"/>
      <c r="EB14" s="549"/>
      <c r="EC14" s="549"/>
      <c r="ED14" s="549"/>
      <c r="EE14" s="549"/>
      <c r="EF14" s="549"/>
      <c r="EG14" s="549"/>
      <c r="EH14" s="549"/>
      <c r="EI14" s="549"/>
      <c r="EJ14" s="549"/>
      <c r="EK14" s="549"/>
      <c r="EL14" s="549"/>
      <c r="EM14" s="549"/>
      <c r="EN14" s="549"/>
      <c r="EO14" s="549"/>
      <c r="EP14" s="549"/>
      <c r="EQ14" s="549"/>
      <c r="ER14" s="549"/>
      <c r="ES14" s="549"/>
      <c r="ET14" s="549"/>
      <c r="EU14" s="549"/>
      <c r="EV14" s="549"/>
      <c r="EW14" s="549"/>
      <c r="EX14" s="549"/>
      <c r="EY14" s="549"/>
      <c r="EZ14" s="549"/>
      <c r="FA14" s="549"/>
      <c r="FB14" s="549"/>
      <c r="FC14" s="549"/>
      <c r="FD14" s="549"/>
      <c r="FE14" s="549"/>
      <c r="FF14" s="549"/>
      <c r="FG14" s="549"/>
      <c r="FH14" s="549"/>
      <c r="FI14" s="549"/>
      <c r="FJ14" s="549"/>
      <c r="FK14" s="549"/>
      <c r="FL14" s="549"/>
      <c r="FM14" s="549"/>
      <c r="FN14" s="549"/>
      <c r="FO14" s="549"/>
      <c r="FP14" s="549"/>
      <c r="FQ14" s="549"/>
      <c r="FR14" s="549"/>
      <c r="FS14" s="549"/>
      <c r="FT14" s="549"/>
      <c r="FU14" s="549"/>
      <c r="FV14" s="549"/>
      <c r="FW14" s="549"/>
      <c r="FX14" s="549"/>
      <c r="FY14" s="549"/>
      <c r="FZ14" s="549"/>
      <c r="GA14" s="549"/>
      <c r="GB14" s="549"/>
      <c r="GC14" s="549"/>
      <c r="GD14" s="549"/>
      <c r="GE14" s="549"/>
      <c r="GF14" s="549"/>
      <c r="GG14" s="549"/>
      <c r="GH14" s="549"/>
      <c r="GI14" s="549"/>
      <c r="GJ14" s="549"/>
      <c r="GK14" s="549"/>
      <c r="GL14" s="549"/>
      <c r="GM14" s="549"/>
      <c r="GN14" s="549"/>
      <c r="GO14" s="549"/>
      <c r="GP14" s="549"/>
      <c r="GQ14" s="549"/>
      <c r="GR14" s="549"/>
      <c r="GS14" s="549"/>
      <c r="GT14" s="549"/>
      <c r="GU14" s="549"/>
      <c r="GV14" s="549"/>
      <c r="GW14" s="549"/>
      <c r="GX14" s="549"/>
      <c r="GY14" s="549"/>
      <c r="GZ14" s="549"/>
      <c r="HA14" s="549"/>
      <c r="HB14" s="549"/>
      <c r="HC14" s="549"/>
      <c r="HD14" s="549"/>
      <c r="HE14" s="549"/>
      <c r="HF14" s="549"/>
      <c r="HG14" s="549"/>
      <c r="HH14" s="549"/>
      <c r="HI14" s="549"/>
      <c r="HJ14" s="549"/>
      <c r="HK14" s="549"/>
      <c r="HL14" s="549"/>
      <c r="HM14" s="549"/>
      <c r="HN14" s="549"/>
      <c r="HO14" s="549"/>
      <c r="HP14" s="549"/>
      <c r="HQ14" s="549"/>
      <c r="HR14" s="549"/>
      <c r="HS14" s="549"/>
      <c r="HT14" s="549"/>
      <c r="HU14" s="549"/>
      <c r="HV14" s="549"/>
      <c r="HW14" s="549"/>
      <c r="HX14" s="549"/>
      <c r="HY14" s="549"/>
      <c r="HZ14" s="549"/>
      <c r="IA14" s="549"/>
      <c r="IB14" s="549"/>
      <c r="IC14" s="549"/>
      <c r="ID14" s="549"/>
      <c r="IE14" s="549"/>
      <c r="IF14" s="549"/>
      <c r="IG14" s="549"/>
      <c r="IH14" s="549"/>
      <c r="II14" s="549"/>
      <c r="IJ14" s="549"/>
      <c r="IK14" s="549"/>
      <c r="IL14" s="549"/>
      <c r="IM14" s="549"/>
      <c r="IN14" s="549"/>
      <c r="IO14" s="549"/>
      <c r="IP14" s="549"/>
      <c r="IQ14" s="549"/>
      <c r="IR14" s="549"/>
      <c r="IS14" s="549"/>
      <c r="IT14" s="549"/>
      <c r="IU14" s="552"/>
    </row>
    <row r="15" spans="1:13" ht="24" customHeight="1">
      <c r="A15" s="556" t="s">
        <v>290</v>
      </c>
      <c r="B15" s="1094"/>
      <c r="C15" s="1094"/>
      <c r="D15" s="1094"/>
      <c r="E15" s="1094"/>
      <c r="F15" s="1094"/>
      <c r="G15" s="1094"/>
      <c r="H15" s="1094"/>
      <c r="I15" s="1094"/>
      <c r="J15" s="1094"/>
      <c r="K15" s="1094"/>
      <c r="L15" s="1094"/>
      <c r="M15" s="554"/>
    </row>
    <row r="16" spans="1:13" ht="24" customHeight="1">
      <c r="A16" s="295"/>
      <c r="B16" s="557"/>
      <c r="C16" s="557"/>
      <c r="D16" s="557"/>
      <c r="E16" s="557">
        <f>SUM(C16-D16)</f>
        <v>0</v>
      </c>
      <c r="F16" s="557"/>
      <c r="G16" s="557"/>
      <c r="H16" s="557"/>
      <c r="I16" s="557"/>
      <c r="J16" s="557"/>
      <c r="K16" s="557"/>
      <c r="L16" s="557">
        <f>SUM(F16:K16)</f>
        <v>0</v>
      </c>
      <c r="M16" s="554"/>
    </row>
    <row r="17" spans="1:13" ht="24" customHeight="1">
      <c r="A17" s="558"/>
      <c r="B17" s="557"/>
      <c r="C17" s="557"/>
      <c r="D17" s="557"/>
      <c r="E17" s="557">
        <f>SUM(C17-D17)</f>
        <v>0</v>
      </c>
      <c r="F17" s="557"/>
      <c r="G17" s="557"/>
      <c r="H17" s="557"/>
      <c r="I17" s="557"/>
      <c r="J17" s="557"/>
      <c r="K17" s="557"/>
      <c r="L17" s="557">
        <f>SUM(F17:K17)</f>
        <v>0</v>
      </c>
      <c r="M17" s="554"/>
    </row>
    <row r="18" spans="1:13" ht="24" customHeight="1">
      <c r="A18" s="558"/>
      <c r="B18" s="557"/>
      <c r="C18" s="557"/>
      <c r="D18" s="557"/>
      <c r="E18" s="557">
        <f>SUM(C18-D18)</f>
        <v>0</v>
      </c>
      <c r="F18" s="557"/>
      <c r="G18" s="557"/>
      <c r="H18" s="557"/>
      <c r="I18" s="557"/>
      <c r="J18" s="557"/>
      <c r="K18" s="557"/>
      <c r="L18" s="557">
        <f>SUM(F18:K18)</f>
        <v>0</v>
      </c>
      <c r="M18" s="554"/>
    </row>
    <row r="19" spans="1:13" ht="24" customHeight="1">
      <c r="A19" s="558"/>
      <c r="B19" s="557"/>
      <c r="C19" s="557"/>
      <c r="D19" s="557"/>
      <c r="E19" s="557">
        <f>SUM(C19-D19)</f>
        <v>0</v>
      </c>
      <c r="F19" s="557"/>
      <c r="G19" s="557"/>
      <c r="H19" s="557"/>
      <c r="I19" s="557"/>
      <c r="J19" s="557"/>
      <c r="K19" s="557"/>
      <c r="L19" s="557">
        <f>SUM(F19:K19)</f>
        <v>0</v>
      </c>
      <c r="M19" s="554"/>
    </row>
    <row r="20" spans="1:13" ht="24" customHeight="1">
      <c r="A20" s="558"/>
      <c r="B20" s="557"/>
      <c r="C20" s="557"/>
      <c r="D20" s="557"/>
      <c r="E20" s="557">
        <f>SUM(C20-D20)</f>
        <v>0</v>
      </c>
      <c r="F20" s="557"/>
      <c r="G20" s="557"/>
      <c r="H20" s="557"/>
      <c r="I20" s="557"/>
      <c r="J20" s="557"/>
      <c r="K20" s="557"/>
      <c r="L20" s="557">
        <f>SUM(F20:K20)</f>
        <v>0</v>
      </c>
      <c r="M20" s="554"/>
    </row>
    <row r="21" spans="1:13" ht="24" customHeight="1">
      <c r="A21" s="559" t="s">
        <v>291</v>
      </c>
      <c r="B21" s="1094"/>
      <c r="C21" s="1094"/>
      <c r="D21" s="1094"/>
      <c r="E21" s="1094"/>
      <c r="F21" s="1094"/>
      <c r="G21" s="1094"/>
      <c r="H21" s="1094"/>
      <c r="I21" s="1094"/>
      <c r="J21" s="1094"/>
      <c r="K21" s="1094"/>
      <c r="L21" s="1094"/>
      <c r="M21" s="554"/>
    </row>
    <row r="22" spans="1:13" ht="24" customHeight="1">
      <c r="A22" s="295"/>
      <c r="B22" s="557"/>
      <c r="C22" s="557"/>
      <c r="D22" s="557"/>
      <c r="E22" s="557">
        <f>SUM(C22-D22)</f>
        <v>0</v>
      </c>
      <c r="F22" s="557"/>
      <c r="G22" s="557"/>
      <c r="H22" s="557"/>
      <c r="I22" s="557"/>
      <c r="J22" s="557"/>
      <c r="K22" s="557"/>
      <c r="L22" s="557">
        <f>SUM(F22:K22)</f>
        <v>0</v>
      </c>
      <c r="M22" s="554"/>
    </row>
    <row r="23" spans="1:13" ht="24" customHeight="1">
      <c r="A23" s="558"/>
      <c r="B23" s="557"/>
      <c r="C23" s="557"/>
      <c r="D23" s="557"/>
      <c r="E23" s="557">
        <f>SUM(C23-D23)</f>
        <v>0</v>
      </c>
      <c r="F23" s="557"/>
      <c r="G23" s="557"/>
      <c r="H23" s="557"/>
      <c r="I23" s="557"/>
      <c r="J23" s="557"/>
      <c r="K23" s="557"/>
      <c r="L23" s="557">
        <f>SUM(F23:K23)</f>
        <v>0</v>
      </c>
      <c r="M23" s="554"/>
    </row>
    <row r="24" spans="1:13" ht="24" customHeight="1">
      <c r="A24" s="558"/>
      <c r="B24" s="557"/>
      <c r="C24" s="557"/>
      <c r="D24" s="557"/>
      <c r="E24" s="557">
        <f>SUM(C24-D24)</f>
        <v>0</v>
      </c>
      <c r="F24" s="557"/>
      <c r="G24" s="557"/>
      <c r="H24" s="557"/>
      <c r="I24" s="557"/>
      <c r="J24" s="557"/>
      <c r="K24" s="557"/>
      <c r="L24" s="557">
        <f>SUM(F24:K24)</f>
        <v>0</v>
      </c>
      <c r="M24" s="554"/>
    </row>
    <row r="25" spans="1:13" ht="24" customHeight="1">
      <c r="A25" s="558"/>
      <c r="B25" s="557"/>
      <c r="C25" s="557"/>
      <c r="D25" s="557"/>
      <c r="E25" s="557">
        <f>SUM(C25-D25)</f>
        <v>0</v>
      </c>
      <c r="F25" s="557"/>
      <c r="G25" s="557"/>
      <c r="H25" s="557"/>
      <c r="I25" s="557"/>
      <c r="J25" s="557"/>
      <c r="K25" s="557"/>
      <c r="L25" s="557">
        <f>SUM(F25:K25)</f>
        <v>0</v>
      </c>
      <c r="M25" s="554"/>
    </row>
    <row r="26" spans="1:13" ht="24" customHeight="1">
      <c r="A26" s="558"/>
      <c r="B26" s="557"/>
      <c r="C26" s="557"/>
      <c r="D26" s="557"/>
      <c r="E26" s="557">
        <f>SUM(C26-D26)</f>
        <v>0</v>
      </c>
      <c r="F26" s="557"/>
      <c r="G26" s="557"/>
      <c r="H26" s="557"/>
      <c r="I26" s="557"/>
      <c r="J26" s="557"/>
      <c r="K26" s="557"/>
      <c r="L26" s="557">
        <f>SUM(F26:K26)</f>
        <v>0</v>
      </c>
      <c r="M26" s="554"/>
    </row>
    <row r="27" spans="1:13" ht="24" customHeight="1">
      <c r="A27" s="559" t="s">
        <v>292</v>
      </c>
      <c r="B27" s="1094"/>
      <c r="C27" s="1094"/>
      <c r="D27" s="1094"/>
      <c r="E27" s="1094"/>
      <c r="F27" s="1094"/>
      <c r="G27" s="1094"/>
      <c r="H27" s="1094"/>
      <c r="I27" s="1094"/>
      <c r="J27" s="1094"/>
      <c r="K27" s="1094"/>
      <c r="L27" s="1094"/>
      <c r="M27" s="554"/>
    </row>
    <row r="28" spans="1:13" ht="24" customHeight="1">
      <c r="A28" s="554"/>
      <c r="B28" s="557"/>
      <c r="C28" s="557"/>
      <c r="D28" s="557"/>
      <c r="E28" s="557">
        <f>SUM(C28-D28)</f>
        <v>0</v>
      </c>
      <c r="F28" s="557"/>
      <c r="G28" s="557"/>
      <c r="H28" s="557"/>
      <c r="I28" s="557"/>
      <c r="J28" s="557"/>
      <c r="K28" s="557"/>
      <c r="L28" s="557">
        <f>SUM(F28:K28)</f>
        <v>0</v>
      </c>
      <c r="M28" s="554"/>
    </row>
    <row r="29" spans="1:13" ht="24" customHeight="1">
      <c r="A29" s="558"/>
      <c r="B29" s="557"/>
      <c r="C29" s="557"/>
      <c r="D29" s="557"/>
      <c r="E29" s="557">
        <f>SUM(C29-D29)</f>
        <v>0</v>
      </c>
      <c r="F29" s="557"/>
      <c r="G29" s="557"/>
      <c r="H29" s="557"/>
      <c r="I29" s="557"/>
      <c r="J29" s="557"/>
      <c r="K29" s="557"/>
      <c r="L29" s="557">
        <f>SUM(F29:K29)</f>
        <v>0</v>
      </c>
      <c r="M29" s="554"/>
    </row>
    <row r="30" spans="1:13" ht="24" customHeight="1">
      <c r="A30" s="558"/>
      <c r="B30" s="557"/>
      <c r="C30" s="557"/>
      <c r="D30" s="557"/>
      <c r="E30" s="557">
        <f>SUM(C30-D30)</f>
        <v>0</v>
      </c>
      <c r="F30" s="557"/>
      <c r="G30" s="557"/>
      <c r="H30" s="557"/>
      <c r="I30" s="557"/>
      <c r="J30" s="557"/>
      <c r="K30" s="557"/>
      <c r="L30" s="557">
        <f>SUM(F30:K30)</f>
        <v>0</v>
      </c>
      <c r="M30" s="554"/>
    </row>
    <row r="31" spans="1:13" ht="24" customHeight="1">
      <c r="A31" s="558"/>
      <c r="B31" s="557"/>
      <c r="C31" s="557"/>
      <c r="D31" s="557"/>
      <c r="E31" s="557">
        <f>SUM(C31-D31)</f>
        <v>0</v>
      </c>
      <c r="F31" s="557"/>
      <c r="G31" s="557"/>
      <c r="H31" s="557"/>
      <c r="I31" s="557"/>
      <c r="J31" s="557"/>
      <c r="K31" s="557"/>
      <c r="L31" s="557">
        <f>SUM(F31:K31)</f>
        <v>0</v>
      </c>
      <c r="M31" s="554"/>
    </row>
    <row r="32" spans="1:15" ht="24" customHeight="1">
      <c r="A32" s="558"/>
      <c r="B32" s="557"/>
      <c r="C32" s="557"/>
      <c r="D32" s="557"/>
      <c r="E32" s="557">
        <f>SUM(C32-D32)</f>
        <v>0</v>
      </c>
      <c r="F32" s="557"/>
      <c r="G32" s="557"/>
      <c r="H32" s="557"/>
      <c r="I32" s="557"/>
      <c r="J32" s="557"/>
      <c r="K32" s="557"/>
      <c r="L32" s="557">
        <f>SUM(F32:K32)</f>
        <v>0</v>
      </c>
      <c r="M32" s="554"/>
      <c r="N32" s="549"/>
      <c r="O32" s="549"/>
    </row>
    <row r="33" spans="1:15" ht="24" customHeight="1">
      <c r="A33" s="559" t="s">
        <v>293</v>
      </c>
      <c r="B33" s="1094"/>
      <c r="C33" s="1094"/>
      <c r="D33" s="1094"/>
      <c r="E33" s="1094"/>
      <c r="F33" s="1094"/>
      <c r="G33" s="1094"/>
      <c r="H33" s="1094"/>
      <c r="I33" s="1094"/>
      <c r="J33" s="1094"/>
      <c r="K33" s="1094"/>
      <c r="L33" s="1094"/>
      <c r="M33" s="554"/>
      <c r="N33" s="549"/>
      <c r="O33" s="549"/>
    </row>
    <row r="34" spans="1:15" ht="24" customHeight="1">
      <c r="A34" s="295"/>
      <c r="B34" s="557"/>
      <c r="C34" s="557"/>
      <c r="D34" s="557"/>
      <c r="E34" s="557">
        <f>SUM(C34-D34)</f>
        <v>0</v>
      </c>
      <c r="F34" s="557"/>
      <c r="G34" s="557"/>
      <c r="H34" s="557"/>
      <c r="I34" s="557"/>
      <c r="J34" s="557"/>
      <c r="K34" s="557"/>
      <c r="L34" s="557">
        <f>SUM(F34:K34)</f>
        <v>0</v>
      </c>
      <c r="M34" s="554"/>
      <c r="N34" s="549"/>
      <c r="O34" s="549"/>
    </row>
    <row r="35" spans="1:15" ht="24" customHeight="1">
      <c r="A35" s="558"/>
      <c r="B35" s="557"/>
      <c r="C35" s="557"/>
      <c r="D35" s="557"/>
      <c r="E35" s="557">
        <f>SUM(C35-D35)</f>
        <v>0</v>
      </c>
      <c r="F35" s="557"/>
      <c r="G35" s="557"/>
      <c r="H35" s="557"/>
      <c r="I35" s="557"/>
      <c r="J35" s="557"/>
      <c r="K35" s="557"/>
      <c r="L35" s="557">
        <f>SUM(F35:K35)</f>
        <v>0</v>
      </c>
      <c r="M35" s="554"/>
      <c r="N35" s="549"/>
      <c r="O35" s="549"/>
    </row>
    <row r="36" spans="1:15" ht="24" customHeight="1">
      <c r="A36" s="558"/>
      <c r="B36" s="557"/>
      <c r="C36" s="557"/>
      <c r="D36" s="557"/>
      <c r="E36" s="557">
        <f>SUM(C36-D36)</f>
        <v>0</v>
      </c>
      <c r="F36" s="557"/>
      <c r="G36" s="557"/>
      <c r="H36" s="557"/>
      <c r="I36" s="557"/>
      <c r="J36" s="557"/>
      <c r="K36" s="557"/>
      <c r="L36" s="557">
        <f>SUM(F36:K36)</f>
        <v>0</v>
      </c>
      <c r="M36" s="554"/>
      <c r="N36" s="549"/>
      <c r="O36" s="549"/>
    </row>
    <row r="37" spans="1:15" ht="24" customHeight="1">
      <c r="A37" s="558"/>
      <c r="B37" s="557"/>
      <c r="C37" s="557"/>
      <c r="D37" s="557"/>
      <c r="E37" s="557">
        <f>SUM(C37-D37)</f>
        <v>0</v>
      </c>
      <c r="F37" s="557"/>
      <c r="G37" s="557"/>
      <c r="H37" s="557"/>
      <c r="I37" s="557"/>
      <c r="J37" s="557"/>
      <c r="K37" s="557"/>
      <c r="L37" s="557">
        <f>SUM(F37:K37)</f>
        <v>0</v>
      </c>
      <c r="M37" s="554"/>
      <c r="N37" s="549"/>
      <c r="O37" s="549"/>
    </row>
    <row r="38" spans="1:15" ht="24" customHeight="1" thickBot="1">
      <c r="A38" s="558"/>
      <c r="B38" s="557"/>
      <c r="C38" s="557"/>
      <c r="D38" s="557"/>
      <c r="E38" s="557">
        <f>SUM(C38-D38)</f>
        <v>0</v>
      </c>
      <c r="F38" s="557"/>
      <c r="G38" s="557"/>
      <c r="H38" s="557"/>
      <c r="I38" s="557"/>
      <c r="J38" s="557"/>
      <c r="K38" s="557"/>
      <c r="L38" s="557">
        <f>SUM(F38:K38)</f>
        <v>0</v>
      </c>
      <c r="M38" s="554"/>
      <c r="N38" s="549"/>
      <c r="O38" s="549"/>
    </row>
    <row r="39" spans="1:15" ht="31.5" customHeight="1">
      <c r="A39" s="560" t="s">
        <v>113</v>
      </c>
      <c r="B39" s="561">
        <f aca="true" t="shared" si="0" ref="B39:L39">SUM(B15:B38)</f>
        <v>0</v>
      </c>
      <c r="C39" s="561">
        <f t="shared" si="0"/>
        <v>0</v>
      </c>
      <c r="D39" s="561">
        <f t="shared" si="0"/>
        <v>0</v>
      </c>
      <c r="E39" s="561">
        <f t="shared" si="0"/>
        <v>0</v>
      </c>
      <c r="F39" s="561">
        <f t="shared" si="0"/>
        <v>0</v>
      </c>
      <c r="G39" s="561">
        <f t="shared" si="0"/>
        <v>0</v>
      </c>
      <c r="H39" s="561">
        <f t="shared" si="0"/>
        <v>0</v>
      </c>
      <c r="I39" s="561">
        <f t="shared" si="0"/>
        <v>0</v>
      </c>
      <c r="J39" s="561">
        <f t="shared" si="0"/>
        <v>0</v>
      </c>
      <c r="K39" s="561">
        <f t="shared" si="0"/>
        <v>0</v>
      </c>
      <c r="L39" s="561">
        <f t="shared" si="0"/>
        <v>0</v>
      </c>
      <c r="M39" s="554"/>
      <c r="N39" s="527"/>
      <c r="O39" s="549"/>
    </row>
    <row r="40" spans="1:15" ht="24.75" customHeight="1" thickBot="1">
      <c r="A40" s="562"/>
      <c r="B40" s="562"/>
      <c r="C40" s="562"/>
      <c r="D40" s="562"/>
      <c r="E40" s="562"/>
      <c r="F40" s="562"/>
      <c r="G40" s="562"/>
      <c r="H40" s="562"/>
      <c r="I40" s="562"/>
      <c r="J40" s="562"/>
      <c r="K40" s="562"/>
      <c r="L40" s="562"/>
      <c r="M40" s="549"/>
      <c r="N40" s="548">
        <f>CC6B_T1-CC6B_T2</f>
        <v>0</v>
      </c>
      <c r="O40" s="3" t="s">
        <v>696</v>
      </c>
    </row>
    <row r="41" spans="1:15" ht="18" customHeight="1" thickTop="1">
      <c r="A41" s="563"/>
      <c r="B41" s="563"/>
      <c r="C41" s="563"/>
      <c r="D41" s="563"/>
      <c r="E41" s="563"/>
      <c r="F41" s="563"/>
      <c r="G41" s="563"/>
      <c r="H41" s="563"/>
      <c r="I41" s="563"/>
      <c r="J41" s="563"/>
      <c r="K41" s="563"/>
      <c r="L41" s="563"/>
      <c r="M41" s="549"/>
      <c r="N41" s="549"/>
      <c r="O41" s="549"/>
    </row>
    <row r="42" spans="1:15" ht="18">
      <c r="A42" s="528"/>
      <c r="B42" s="528"/>
      <c r="C42" s="528"/>
      <c r="D42" s="528"/>
      <c r="E42" s="528"/>
      <c r="F42" s="528"/>
      <c r="G42" s="528"/>
      <c r="H42" s="528"/>
      <c r="I42" s="528"/>
      <c r="J42" s="528"/>
      <c r="K42" s="528"/>
      <c r="L42" s="528"/>
      <c r="M42" s="549"/>
      <c r="N42" s="549"/>
      <c r="O42" s="549"/>
    </row>
  </sheetData>
  <sheetProtection/>
  <mergeCells count="14">
    <mergeCell ref="A10:L10"/>
    <mergeCell ref="B12:B14"/>
    <mergeCell ref="C12:C14"/>
    <mergeCell ref="D12:D14"/>
    <mergeCell ref="E12:E14"/>
    <mergeCell ref="F12:L12"/>
    <mergeCell ref="F13:K13"/>
    <mergeCell ref="A12:A14"/>
    <mergeCell ref="A2:L2"/>
    <mergeCell ref="A3:L3"/>
    <mergeCell ref="A4:L4"/>
    <mergeCell ref="A5:L5"/>
    <mergeCell ref="A6:L6"/>
    <mergeCell ref="A7:L7"/>
  </mergeCells>
  <printOptions/>
  <pageMargins left="0.35433070866141736" right="0.26" top="0.35" bottom="0.7480314960629921" header="0.31496062992125984" footer="0.31496062992125984"/>
  <pageSetup fitToHeight="1" fitToWidth="1" horizontalDpi="600" verticalDpi="600" orientation="portrait" scale="41" r:id="rId1"/>
</worksheet>
</file>

<file path=xl/worksheets/sheet33.xml><?xml version="1.0" encoding="utf-8"?>
<worksheet xmlns="http://schemas.openxmlformats.org/spreadsheetml/2006/main" xmlns:r="http://schemas.openxmlformats.org/officeDocument/2006/relationships">
  <sheetPr>
    <pageSetUpPr fitToPage="1"/>
  </sheetPr>
  <dimension ref="A1:R35"/>
  <sheetViews>
    <sheetView showGridLines="0" zoomScale="55" zoomScaleNormal="55" zoomScalePageLayoutView="0" workbookViewId="0" topLeftCell="A1">
      <selection activeCell="A1" sqref="A1"/>
    </sheetView>
  </sheetViews>
  <sheetFormatPr defaultColWidth="9.6640625" defaultRowHeight="15"/>
  <cols>
    <col min="1" max="1" width="18.3359375" style="1" customWidth="1"/>
    <col min="2" max="2" width="13.4453125" style="1" customWidth="1"/>
    <col min="3" max="3" width="30.5546875" style="1" customWidth="1"/>
    <col min="4" max="4" width="30.88671875" style="1" customWidth="1"/>
    <col min="5" max="7" width="30.6640625" style="1" customWidth="1"/>
    <col min="8" max="8" width="2.88671875" style="1" customWidth="1"/>
    <col min="9" max="9" width="13.6640625" style="1" customWidth="1"/>
    <col min="10" max="10" width="5.6640625" style="1" customWidth="1"/>
    <col min="11" max="16384" width="9.6640625" style="1" customWidth="1"/>
  </cols>
  <sheetData>
    <row r="1" spans="3:18" ht="18" customHeight="1">
      <c r="C1" s="7"/>
      <c r="D1" s="10"/>
      <c r="E1" s="10"/>
      <c r="F1" s="10"/>
      <c r="G1" s="10"/>
      <c r="H1" s="7"/>
      <c r="I1" s="52"/>
      <c r="J1" s="52"/>
      <c r="K1" s="24"/>
      <c r="L1" s="7"/>
      <c r="M1" s="7"/>
      <c r="N1" s="7"/>
      <c r="O1" s="7"/>
      <c r="P1" s="7"/>
      <c r="Q1" s="7"/>
      <c r="R1" s="7"/>
    </row>
    <row r="2" spans="1:18" ht="24" customHeight="1">
      <c r="A2" s="2033" t="str">
        <f>TRANSMEM!D19</f>
        <v>Enter Corporation name here</v>
      </c>
      <c r="B2" s="2033"/>
      <c r="C2" s="2033"/>
      <c r="D2" s="2033"/>
      <c r="E2" s="2033"/>
      <c r="F2" s="2033"/>
      <c r="G2" s="2033"/>
      <c r="H2" s="7"/>
      <c r="I2" s="52"/>
      <c r="J2" s="52"/>
      <c r="K2" s="24"/>
      <c r="L2" s="7"/>
      <c r="M2" s="7"/>
      <c r="N2" s="7"/>
      <c r="O2" s="7"/>
      <c r="P2" s="7"/>
      <c r="Q2" s="7"/>
      <c r="R2" s="7"/>
    </row>
    <row r="3" spans="1:18" ht="24" customHeight="1">
      <c r="A3" s="1588" t="s">
        <v>17</v>
      </c>
      <c r="B3" s="1588"/>
      <c r="C3" s="1588"/>
      <c r="D3" s="1588"/>
      <c r="E3" s="1588"/>
      <c r="F3" s="1588"/>
      <c r="G3" s="1588"/>
      <c r="H3" s="7"/>
      <c r="I3" s="52"/>
      <c r="J3" s="52"/>
      <c r="K3" s="24"/>
      <c r="L3" s="7"/>
      <c r="M3" s="7"/>
      <c r="N3" s="7"/>
      <c r="O3" s="7"/>
      <c r="P3" s="7"/>
      <c r="Q3" s="7"/>
      <c r="R3" s="7"/>
    </row>
    <row r="4" spans="1:18" ht="24" customHeight="1">
      <c r="A4" s="1588" t="s">
        <v>856</v>
      </c>
      <c r="B4" s="1588"/>
      <c r="C4" s="1588"/>
      <c r="D4" s="1588"/>
      <c r="E4" s="1588"/>
      <c r="F4" s="1588"/>
      <c r="G4" s="1588"/>
      <c r="H4" s="7"/>
      <c r="I4" s="52"/>
      <c r="J4" s="52"/>
      <c r="K4" s="24"/>
      <c r="L4" s="7"/>
      <c r="M4" s="7"/>
      <c r="N4" s="7"/>
      <c r="O4" s="7"/>
      <c r="P4" s="7"/>
      <c r="Q4" s="7"/>
      <c r="R4" s="7"/>
    </row>
    <row r="5" spans="1:18" ht="24" customHeight="1">
      <c r="A5" s="1791" t="str">
        <f>PERIOD</f>
        <v>Enter quarter here</v>
      </c>
      <c r="B5" s="1791"/>
      <c r="C5" s="1791"/>
      <c r="D5" s="1791"/>
      <c r="E5" s="1791"/>
      <c r="F5" s="1791"/>
      <c r="G5" s="1791"/>
      <c r="H5" s="7"/>
      <c r="I5" s="52"/>
      <c r="J5" s="52"/>
      <c r="K5" s="24"/>
      <c r="L5" s="7"/>
      <c r="M5" s="7"/>
      <c r="N5" s="7"/>
      <c r="O5" s="7"/>
      <c r="P5" s="7"/>
      <c r="Q5" s="7"/>
      <c r="R5" s="7"/>
    </row>
    <row r="6" spans="1:18" ht="24" customHeight="1">
      <c r="A6" s="1590" t="s">
        <v>322</v>
      </c>
      <c r="B6" s="1590"/>
      <c r="C6" s="1590"/>
      <c r="D6" s="1590"/>
      <c r="E6" s="1590"/>
      <c r="F6" s="1590"/>
      <c r="G6" s="1590"/>
      <c r="H6" s="7"/>
      <c r="I6" s="52"/>
      <c r="J6" s="52"/>
      <c r="K6" s="24"/>
      <c r="L6" s="7"/>
      <c r="M6" s="7"/>
      <c r="N6" s="7"/>
      <c r="O6" s="7"/>
      <c r="P6" s="7"/>
      <c r="Q6" s="7"/>
      <c r="R6" s="7"/>
    </row>
    <row r="7" spans="1:18" ht="24" customHeight="1">
      <c r="A7" s="2037" t="s">
        <v>891</v>
      </c>
      <c r="B7" s="2038"/>
      <c r="C7" s="2038"/>
      <c r="D7" s="2038"/>
      <c r="E7" s="2038"/>
      <c r="F7" s="2038"/>
      <c r="G7" s="2038"/>
      <c r="H7" s="7"/>
      <c r="I7" s="32"/>
      <c r="J7" s="52"/>
      <c r="K7" s="24"/>
      <c r="L7" s="7"/>
      <c r="M7" s="7"/>
      <c r="N7" s="7"/>
      <c r="O7" s="7"/>
      <c r="P7" s="7"/>
      <c r="Q7" s="7"/>
      <c r="R7" s="7"/>
    </row>
    <row r="8" spans="3:18" ht="24" customHeight="1">
      <c r="C8" s="7"/>
      <c r="D8" s="7"/>
      <c r="E8" s="7"/>
      <c r="F8" s="7"/>
      <c r="G8" s="9"/>
      <c r="H8" s="7"/>
      <c r="I8" s="33"/>
      <c r="J8" s="52"/>
      <c r="K8" s="24"/>
      <c r="L8" s="7"/>
      <c r="M8" s="7"/>
      <c r="N8" s="7"/>
      <c r="O8" s="7"/>
      <c r="P8" s="7"/>
      <c r="Q8" s="7"/>
      <c r="R8" s="7"/>
    </row>
    <row r="9" spans="1:18" ht="56.25" customHeight="1">
      <c r="A9" s="2042" t="s">
        <v>481</v>
      </c>
      <c r="B9" s="2042"/>
      <c r="C9" s="2042"/>
      <c r="D9" s="2042"/>
      <c r="E9" s="2042"/>
      <c r="F9" s="2042"/>
      <c r="G9" s="2042"/>
      <c r="H9" s="7"/>
      <c r="I9" s="33"/>
      <c r="J9" s="52"/>
      <c r="K9" s="24"/>
      <c r="L9" s="7"/>
      <c r="M9" s="7"/>
      <c r="N9" s="7"/>
      <c r="O9" s="7"/>
      <c r="P9" s="7"/>
      <c r="Q9" s="7"/>
      <c r="R9" s="7"/>
    </row>
    <row r="10" spans="3:18" ht="24" customHeight="1">
      <c r="C10" s="15"/>
      <c r="D10" s="6"/>
      <c r="E10" s="6"/>
      <c r="F10" s="6"/>
      <c r="G10" s="6"/>
      <c r="H10" s="7"/>
      <c r="I10" s="33"/>
      <c r="J10" s="52"/>
      <c r="K10" s="24"/>
      <c r="L10" s="7"/>
      <c r="M10" s="7"/>
      <c r="N10" s="7"/>
      <c r="O10" s="7"/>
      <c r="P10" s="7"/>
      <c r="Q10" s="7"/>
      <c r="R10" s="7"/>
    </row>
    <row r="11" spans="1:18" ht="24" customHeight="1">
      <c r="A11" s="2034" t="s">
        <v>1080</v>
      </c>
      <c r="B11" s="2034" t="s">
        <v>1081</v>
      </c>
      <c r="C11" s="2024" t="s">
        <v>857</v>
      </c>
      <c r="D11" s="2025"/>
      <c r="E11" s="1627" t="s">
        <v>351</v>
      </c>
      <c r="F11" s="2028"/>
      <c r="G11" s="1742" t="s">
        <v>111</v>
      </c>
      <c r="H11" s="54"/>
      <c r="I11" s="7"/>
      <c r="J11" s="52"/>
      <c r="K11" s="24"/>
      <c r="L11" s="7"/>
      <c r="M11" s="7"/>
      <c r="N11" s="7"/>
      <c r="O11" s="7"/>
      <c r="P11" s="7"/>
      <c r="Q11" s="7"/>
      <c r="R11" s="7"/>
    </row>
    <row r="12" spans="1:18" ht="24" customHeight="1">
      <c r="A12" s="2035"/>
      <c r="B12" s="2035"/>
      <c r="C12" s="2026"/>
      <c r="D12" s="2027"/>
      <c r="E12" s="1628"/>
      <c r="F12" s="2029"/>
      <c r="G12" s="1743"/>
      <c r="H12" s="54"/>
      <c r="I12" s="7"/>
      <c r="J12" s="52"/>
      <c r="K12" s="24"/>
      <c r="L12" s="7"/>
      <c r="M12" s="7"/>
      <c r="N12" s="7"/>
      <c r="O12" s="7"/>
      <c r="P12" s="7"/>
      <c r="Q12" s="7"/>
      <c r="R12" s="7"/>
    </row>
    <row r="13" spans="1:18" ht="36" customHeight="1">
      <c r="A13" s="2036"/>
      <c r="B13" s="2036"/>
      <c r="C13" s="2030" t="s">
        <v>725</v>
      </c>
      <c r="D13" s="2031"/>
      <c r="E13" s="2031"/>
      <c r="F13" s="2031"/>
      <c r="G13" s="2032"/>
      <c r="H13" s="54"/>
      <c r="I13" s="7"/>
      <c r="J13" s="52"/>
      <c r="K13" s="24"/>
      <c r="L13" s="7"/>
      <c r="M13" s="7"/>
      <c r="N13" s="7"/>
      <c r="O13" s="7"/>
      <c r="P13" s="7"/>
      <c r="Q13" s="7"/>
      <c r="R13" s="7"/>
    </row>
    <row r="14" spans="1:18" ht="24" customHeight="1">
      <c r="A14" s="58"/>
      <c r="B14" s="58"/>
      <c r="C14" s="694"/>
      <c r="D14" s="643"/>
      <c r="E14" s="860"/>
      <c r="F14" s="861"/>
      <c r="G14" s="863"/>
      <c r="H14" s="54"/>
      <c r="I14" s="33"/>
      <c r="J14" s="52"/>
      <c r="K14" s="24"/>
      <c r="L14" s="7"/>
      <c r="M14" s="7"/>
      <c r="N14" s="7"/>
      <c r="O14" s="7"/>
      <c r="P14" s="7"/>
      <c r="Q14" s="7"/>
      <c r="R14" s="7"/>
    </row>
    <row r="15" spans="1:18" ht="24" customHeight="1">
      <c r="A15" s="58"/>
      <c r="B15" s="58"/>
      <c r="C15" s="58"/>
      <c r="D15" s="617"/>
      <c r="E15" s="608"/>
      <c r="F15" s="636"/>
      <c r="G15" s="864"/>
      <c r="H15" s="54"/>
      <c r="I15" s="33"/>
      <c r="J15" s="52"/>
      <c r="K15" s="24"/>
      <c r="L15" s="7"/>
      <c r="M15" s="7"/>
      <c r="N15" s="7"/>
      <c r="O15" s="7"/>
      <c r="P15" s="7"/>
      <c r="Q15" s="7"/>
      <c r="R15" s="7"/>
    </row>
    <row r="16" spans="1:18" ht="24" customHeight="1">
      <c r="A16" s="58"/>
      <c r="B16" s="58"/>
      <c r="C16" s="58"/>
      <c r="D16" s="292"/>
      <c r="E16" s="59"/>
      <c r="F16" s="292"/>
      <c r="G16" s="864"/>
      <c r="H16" s="54"/>
      <c r="I16" s="33"/>
      <c r="J16" s="52"/>
      <c r="K16" s="24"/>
      <c r="L16" s="7"/>
      <c r="M16" s="7"/>
      <c r="N16" s="7"/>
      <c r="O16" s="7"/>
      <c r="P16" s="7"/>
      <c r="Q16" s="7"/>
      <c r="R16" s="7"/>
    </row>
    <row r="17" spans="1:18" ht="24" customHeight="1">
      <c r="A17" s="58"/>
      <c r="B17" s="58"/>
      <c r="C17" s="58"/>
      <c r="D17" s="292"/>
      <c r="E17" s="59"/>
      <c r="F17" s="292"/>
      <c r="G17" s="864"/>
      <c r="H17" s="54"/>
      <c r="I17" s="33"/>
      <c r="J17" s="52"/>
      <c r="K17" s="24"/>
      <c r="L17" s="7"/>
      <c r="M17" s="7"/>
      <c r="N17" s="7"/>
      <c r="O17" s="7"/>
      <c r="P17" s="7"/>
      <c r="Q17" s="7"/>
      <c r="R17" s="7"/>
    </row>
    <row r="18" spans="1:18" ht="24" customHeight="1">
      <c r="A18" s="58"/>
      <c r="B18" s="58"/>
      <c r="C18" s="58"/>
      <c r="D18" s="292"/>
      <c r="E18" s="59"/>
      <c r="F18" s="292"/>
      <c r="G18" s="864"/>
      <c r="H18" s="54"/>
      <c r="I18" s="33"/>
      <c r="J18" s="52"/>
      <c r="K18" s="24"/>
      <c r="L18" s="7"/>
      <c r="M18" s="7"/>
      <c r="N18" s="7"/>
      <c r="O18" s="7"/>
      <c r="P18" s="7"/>
      <c r="Q18" s="7"/>
      <c r="R18" s="7"/>
    </row>
    <row r="19" spans="1:18" ht="24" customHeight="1">
      <c r="A19" s="58"/>
      <c r="B19" s="58"/>
      <c r="C19" s="58"/>
      <c r="D19" s="292"/>
      <c r="E19" s="59"/>
      <c r="F19" s="292"/>
      <c r="G19" s="864"/>
      <c r="H19" s="54"/>
      <c r="I19" s="33"/>
      <c r="J19" s="52"/>
      <c r="K19" s="24"/>
      <c r="L19" s="7"/>
      <c r="M19" s="7"/>
      <c r="N19" s="7"/>
      <c r="O19" s="7"/>
      <c r="P19" s="7"/>
      <c r="Q19" s="7"/>
      <c r="R19" s="7"/>
    </row>
    <row r="20" spans="1:18" ht="24" customHeight="1">
      <c r="A20" s="58"/>
      <c r="B20" s="58"/>
      <c r="C20" s="58"/>
      <c r="D20" s="292"/>
      <c r="E20" s="59"/>
      <c r="F20" s="292"/>
      <c r="G20" s="864"/>
      <c r="H20" s="54"/>
      <c r="I20" s="33"/>
      <c r="J20" s="52"/>
      <c r="K20" s="24"/>
      <c r="L20" s="7"/>
      <c r="M20" s="7"/>
      <c r="N20" s="7"/>
      <c r="O20" s="7"/>
      <c r="P20" s="7"/>
      <c r="Q20" s="7"/>
      <c r="R20" s="7"/>
    </row>
    <row r="21" spans="1:18" ht="24" customHeight="1">
      <c r="A21" s="58"/>
      <c r="B21" s="58"/>
      <c r="C21" s="81"/>
      <c r="D21" s="292"/>
      <c r="E21" s="59"/>
      <c r="F21" s="292"/>
      <c r="G21" s="864"/>
      <c r="H21" s="54"/>
      <c r="I21" s="33"/>
      <c r="J21" s="52"/>
      <c r="K21" s="24"/>
      <c r="L21" s="7"/>
      <c r="M21" s="7"/>
      <c r="N21" s="7"/>
      <c r="O21" s="7"/>
      <c r="P21" s="7"/>
      <c r="Q21" s="7"/>
      <c r="R21" s="7"/>
    </row>
    <row r="22" spans="1:18" ht="24" customHeight="1">
      <c r="A22" s="58"/>
      <c r="B22" s="58"/>
      <c r="C22" s="2021" t="s">
        <v>724</v>
      </c>
      <c r="D22" s="2022"/>
      <c r="E22" s="2022"/>
      <c r="F22" s="2023"/>
      <c r="G22" s="862">
        <f>SUM(G14:G21)</f>
        <v>0</v>
      </c>
      <c r="H22" s="54"/>
      <c r="I22" s="44">
        <f>CC7_T1-CC4_T4</f>
        <v>0</v>
      </c>
      <c r="J22" s="150" t="s">
        <v>762</v>
      </c>
      <c r="K22" s="24"/>
      <c r="L22" s="7"/>
      <c r="M22" s="7"/>
      <c r="N22" s="7"/>
      <c r="O22" s="7"/>
      <c r="P22" s="7"/>
      <c r="Q22" s="7"/>
      <c r="R22" s="7"/>
    </row>
    <row r="23" spans="1:18" ht="24" customHeight="1">
      <c r="A23" s="649"/>
      <c r="B23" s="649"/>
      <c r="C23" s="2039" t="s">
        <v>723</v>
      </c>
      <c r="D23" s="2040"/>
      <c r="E23" s="2040"/>
      <c r="F23" s="2040"/>
      <c r="G23" s="2041"/>
      <c r="H23" s="54"/>
      <c r="I23" s="33"/>
      <c r="J23" s="52"/>
      <c r="K23" s="24"/>
      <c r="L23" s="7"/>
      <c r="M23" s="7"/>
      <c r="N23" s="7"/>
      <c r="O23" s="7"/>
      <c r="P23" s="7"/>
      <c r="Q23" s="7"/>
      <c r="R23" s="7"/>
    </row>
    <row r="24" spans="1:18" ht="24" customHeight="1">
      <c r="A24" s="649"/>
      <c r="B24" s="649"/>
      <c r="C24" s="56"/>
      <c r="D24" s="330"/>
      <c r="E24" s="57"/>
      <c r="F24" s="330"/>
      <c r="G24" s="865"/>
      <c r="H24" s="54"/>
      <c r="I24" s="33"/>
      <c r="J24" s="52"/>
      <c r="K24" s="24"/>
      <c r="L24" s="7"/>
      <c r="M24" s="7"/>
      <c r="N24" s="7"/>
      <c r="O24" s="7"/>
      <c r="P24" s="7"/>
      <c r="Q24" s="7"/>
      <c r="R24" s="7"/>
    </row>
    <row r="25" spans="1:18" ht="24" customHeight="1">
      <c r="A25" s="649"/>
      <c r="B25" s="649"/>
      <c r="C25" s="58"/>
      <c r="D25" s="292"/>
      <c r="E25" s="59"/>
      <c r="F25" s="292"/>
      <c r="G25" s="864"/>
      <c r="H25" s="54"/>
      <c r="I25" s="33"/>
      <c r="J25" s="52"/>
      <c r="K25" s="24"/>
      <c r="L25" s="7"/>
      <c r="M25" s="7"/>
      <c r="N25" s="7"/>
      <c r="O25" s="7"/>
      <c r="P25" s="7"/>
      <c r="Q25" s="7"/>
      <c r="R25" s="7"/>
    </row>
    <row r="26" spans="1:18" ht="24" customHeight="1">
      <c r="A26" s="649"/>
      <c r="B26" s="649"/>
      <c r="C26" s="58"/>
      <c r="D26" s="292"/>
      <c r="E26" s="59"/>
      <c r="F26" s="292"/>
      <c r="G26" s="864"/>
      <c r="H26" s="54"/>
      <c r="I26" s="33"/>
      <c r="J26" s="52"/>
      <c r="K26" s="24"/>
      <c r="L26" s="7"/>
      <c r="M26" s="7"/>
      <c r="N26" s="7"/>
      <c r="O26" s="7"/>
      <c r="P26" s="7"/>
      <c r="Q26" s="7"/>
      <c r="R26" s="7"/>
    </row>
    <row r="27" spans="1:18" ht="24" customHeight="1">
      <c r="A27" s="649"/>
      <c r="B27" s="649"/>
      <c r="C27" s="58"/>
      <c r="D27" s="292"/>
      <c r="E27" s="59"/>
      <c r="F27" s="292"/>
      <c r="G27" s="864"/>
      <c r="H27" s="54"/>
      <c r="I27" s="33"/>
      <c r="J27" s="52"/>
      <c r="K27" s="24"/>
      <c r="L27" s="7"/>
      <c r="M27" s="7"/>
      <c r="N27" s="7"/>
      <c r="O27" s="7"/>
      <c r="P27" s="7"/>
      <c r="Q27" s="7"/>
      <c r="R27" s="7"/>
    </row>
    <row r="28" spans="1:18" ht="24" customHeight="1">
      <c r="A28" s="649"/>
      <c r="B28" s="649"/>
      <c r="C28" s="58"/>
      <c r="D28" s="292"/>
      <c r="E28" s="59"/>
      <c r="F28" s="292"/>
      <c r="G28" s="864"/>
      <c r="H28" s="54"/>
      <c r="I28" s="33"/>
      <c r="J28" s="52"/>
      <c r="K28" s="24"/>
      <c r="L28" s="7"/>
      <c r="M28" s="7"/>
      <c r="N28" s="7"/>
      <c r="O28" s="7"/>
      <c r="P28" s="7"/>
      <c r="Q28" s="7"/>
      <c r="R28" s="7"/>
    </row>
    <row r="29" spans="1:18" ht="24" customHeight="1">
      <c r="A29" s="649"/>
      <c r="B29" s="649"/>
      <c r="C29" s="58"/>
      <c r="D29" s="292"/>
      <c r="E29" s="59"/>
      <c r="F29" s="292"/>
      <c r="G29" s="864"/>
      <c r="H29" s="54"/>
      <c r="I29" s="33"/>
      <c r="J29" s="52"/>
      <c r="K29" s="24"/>
      <c r="L29" s="7"/>
      <c r="M29" s="7"/>
      <c r="N29" s="7"/>
      <c r="O29" s="7"/>
      <c r="P29" s="7"/>
      <c r="Q29" s="7"/>
      <c r="R29" s="7"/>
    </row>
    <row r="30" spans="1:18" ht="24" customHeight="1">
      <c r="A30" s="650"/>
      <c r="B30" s="651"/>
      <c r="C30" s="2021" t="s">
        <v>726</v>
      </c>
      <c r="D30" s="2022"/>
      <c r="E30" s="2022"/>
      <c r="F30" s="2023"/>
      <c r="G30" s="637">
        <f>SUM(G24:G29)</f>
        <v>0</v>
      </c>
      <c r="H30" s="54"/>
      <c r="I30" s="33"/>
      <c r="J30" s="52"/>
      <c r="K30" s="24"/>
      <c r="L30" s="7"/>
      <c r="M30" s="7"/>
      <c r="N30" s="7"/>
      <c r="O30" s="7"/>
      <c r="P30" s="7"/>
      <c r="Q30" s="7"/>
      <c r="R30" s="7"/>
    </row>
    <row r="31" spans="1:18" ht="24.75" customHeight="1" thickBot="1">
      <c r="A31" s="647"/>
      <c r="B31" s="647"/>
      <c r="C31" s="1113"/>
      <c r="D31" s="1114"/>
      <c r="E31" s="1114"/>
      <c r="F31" s="1114"/>
      <c r="G31" s="1115"/>
      <c r="H31" s="7"/>
      <c r="I31" s="33"/>
      <c r="J31" s="52"/>
      <c r="K31" s="24"/>
      <c r="L31" s="7"/>
      <c r="M31" s="7"/>
      <c r="N31" s="7"/>
      <c r="O31" s="7"/>
      <c r="P31" s="7"/>
      <c r="Q31" s="7"/>
      <c r="R31" s="7"/>
    </row>
    <row r="32" spans="3:18" ht="21" thickTop="1">
      <c r="C32" s="652"/>
      <c r="D32" s="330"/>
      <c r="E32" s="330"/>
      <c r="F32" s="330"/>
      <c r="G32" s="897"/>
      <c r="H32" s="7"/>
      <c r="I32" s="33"/>
      <c r="J32" s="52"/>
      <c r="K32" s="24"/>
      <c r="L32" s="7"/>
      <c r="M32" s="7"/>
      <c r="N32" s="7"/>
      <c r="O32" s="7"/>
      <c r="P32" s="7"/>
      <c r="Q32" s="7"/>
      <c r="R32" s="7"/>
    </row>
    <row r="33" spans="1:18" ht="21">
      <c r="A33" s="963" t="s">
        <v>1082</v>
      </c>
      <c r="C33" s="337"/>
      <c r="D33" s="337"/>
      <c r="E33" s="337"/>
      <c r="F33" s="337"/>
      <c r="G33" s="337"/>
      <c r="H33" s="7"/>
      <c r="I33" s="52"/>
      <c r="J33" s="52"/>
      <c r="K33" s="24"/>
      <c r="L33" s="7"/>
      <c r="M33" s="7"/>
      <c r="N33" s="7"/>
      <c r="O33" s="7"/>
      <c r="P33" s="7"/>
      <c r="Q33" s="7"/>
      <c r="R33" s="7"/>
    </row>
    <row r="34" spans="1:18" ht="21">
      <c r="A34" s="963" t="s">
        <v>1083</v>
      </c>
      <c r="C34" s="322"/>
      <c r="D34" s="322"/>
      <c r="E34" s="322"/>
      <c r="F34" s="322"/>
      <c r="G34" s="322"/>
      <c r="H34" s="7"/>
      <c r="I34" s="52"/>
      <c r="J34" s="52"/>
      <c r="K34" s="24"/>
      <c r="L34" s="7"/>
      <c r="M34" s="7"/>
      <c r="N34" s="7"/>
      <c r="O34" s="7"/>
      <c r="P34" s="7"/>
      <c r="Q34" s="7"/>
      <c r="R34" s="7"/>
    </row>
    <row r="35" spans="1:18" ht="18">
      <c r="A35" s="956"/>
      <c r="B35" s="956"/>
      <c r="C35" s="322"/>
      <c r="D35" s="322"/>
      <c r="E35" s="322"/>
      <c r="F35" s="322"/>
      <c r="G35" s="322"/>
      <c r="H35" s="7"/>
      <c r="I35" s="52"/>
      <c r="J35" s="52"/>
      <c r="K35" s="24"/>
      <c r="L35" s="7"/>
      <c r="M35" s="7"/>
      <c r="N35" s="7"/>
      <c r="O35" s="7"/>
      <c r="P35" s="7"/>
      <c r="Q35" s="7"/>
      <c r="R35" s="7"/>
    </row>
  </sheetData>
  <sheetProtection/>
  <mergeCells count="16">
    <mergeCell ref="A11:A13"/>
    <mergeCell ref="B11:B13"/>
    <mergeCell ref="A6:G6"/>
    <mergeCell ref="A7:G7"/>
    <mergeCell ref="C23:G23"/>
    <mergeCell ref="A9:G9"/>
    <mergeCell ref="C30:F30"/>
    <mergeCell ref="C11:D12"/>
    <mergeCell ref="E11:F12"/>
    <mergeCell ref="G11:G12"/>
    <mergeCell ref="C13:G13"/>
    <mergeCell ref="A2:G2"/>
    <mergeCell ref="A3:G3"/>
    <mergeCell ref="A4:G4"/>
    <mergeCell ref="A5:G5"/>
    <mergeCell ref="C22:F22"/>
  </mergeCells>
  <printOptions/>
  <pageMargins left="0.35433070866141736" right="0.35433070866141736" top="0.4" bottom="0.7480314960629921" header="0.31496062992125984" footer="0.31496062992125984"/>
  <pageSetup fitToHeight="1" fitToWidth="1" horizontalDpi="600" verticalDpi="600" orientation="portrait" scale="44" r:id="rId1"/>
  <ignoredErrors>
    <ignoredError sqref="G30" unlockedFormula="1"/>
  </ignoredErrors>
</worksheet>
</file>

<file path=xl/worksheets/sheet34.xml><?xml version="1.0" encoding="utf-8"?>
<worksheet xmlns="http://schemas.openxmlformats.org/spreadsheetml/2006/main" xmlns:r="http://schemas.openxmlformats.org/officeDocument/2006/relationships">
  <sheetPr>
    <pageSetUpPr fitToPage="1"/>
  </sheetPr>
  <dimension ref="A1:I70"/>
  <sheetViews>
    <sheetView zoomScale="55" zoomScaleNormal="55" zoomScaleSheetLayoutView="40" zoomScalePageLayoutView="0" workbookViewId="0" topLeftCell="A1">
      <selection activeCell="A1" sqref="A1:F1"/>
    </sheetView>
  </sheetViews>
  <sheetFormatPr defaultColWidth="8.88671875" defaultRowHeight="15"/>
  <cols>
    <col min="1" max="1" width="56.10546875" style="869" customWidth="1"/>
    <col min="2" max="2" width="25.3359375" style="869" customWidth="1"/>
    <col min="3" max="5" width="20.77734375" style="869" customWidth="1"/>
    <col min="6" max="6" width="28.21484375" style="869" customWidth="1"/>
    <col min="7" max="7" width="2.77734375" style="869" customWidth="1"/>
    <col min="8" max="8" width="14.10546875" style="869" customWidth="1"/>
    <col min="9" max="16384" width="8.88671875" style="869" customWidth="1"/>
  </cols>
  <sheetData>
    <row r="1" spans="1:8" ht="30" customHeight="1">
      <c r="A1" s="2060"/>
      <c r="B1" s="2060"/>
      <c r="C1" s="2060"/>
      <c r="D1" s="2060"/>
      <c r="E1" s="2060"/>
      <c r="F1" s="2060"/>
      <c r="G1" s="1018"/>
      <c r="H1" s="926"/>
    </row>
    <row r="2" spans="1:8" ht="30" customHeight="1">
      <c r="A2" s="2045" t="str">
        <f>CORPORATION</f>
        <v>Enter Corporation name here</v>
      </c>
      <c r="B2" s="2045"/>
      <c r="C2" s="2045"/>
      <c r="D2" s="2045"/>
      <c r="E2" s="2045"/>
      <c r="F2" s="2045"/>
      <c r="G2" s="1015"/>
      <c r="H2" s="926"/>
    </row>
    <row r="3" spans="1:8" ht="30" customHeight="1">
      <c r="A3" s="2045" t="s">
        <v>462</v>
      </c>
      <c r="B3" s="2045"/>
      <c r="C3" s="2045"/>
      <c r="D3" s="2045"/>
      <c r="E3" s="2045"/>
      <c r="F3" s="2045"/>
      <c r="G3" s="1015"/>
      <c r="H3" s="926"/>
    </row>
    <row r="4" spans="1:8" ht="30" customHeight="1">
      <c r="A4" s="2048" t="s">
        <v>510</v>
      </c>
      <c r="B4" s="2048"/>
      <c r="C4" s="2048"/>
      <c r="D4" s="2048"/>
      <c r="E4" s="2048"/>
      <c r="F4" s="2048"/>
      <c r="G4" s="1015"/>
      <c r="H4" s="926"/>
    </row>
    <row r="5" spans="1:8" ht="23.25">
      <c r="A5" s="2047" t="str">
        <f>PERIOD</f>
        <v>Enter quarter here</v>
      </c>
      <c r="B5" s="2047"/>
      <c r="C5" s="2047"/>
      <c r="D5" s="2047"/>
      <c r="E5" s="2047"/>
      <c r="F5" s="2047"/>
      <c r="G5" s="1016"/>
      <c r="H5" s="927"/>
    </row>
    <row r="6" spans="1:8" ht="20.25">
      <c r="A6" s="2049" t="s">
        <v>322</v>
      </c>
      <c r="B6" s="2049"/>
      <c r="C6" s="2049"/>
      <c r="D6" s="2049"/>
      <c r="E6" s="2049"/>
      <c r="F6" s="2049"/>
      <c r="G6" s="1012"/>
      <c r="H6" s="1019"/>
    </row>
    <row r="7" spans="7:8" ht="20.25" customHeight="1">
      <c r="G7" s="1013"/>
      <c r="H7" s="928"/>
    </row>
    <row r="8" spans="1:8" ht="20.25">
      <c r="A8" s="2046" t="s">
        <v>926</v>
      </c>
      <c r="B8" s="2046"/>
      <c r="C8" s="2046"/>
      <c r="D8" s="2046"/>
      <c r="E8" s="2046"/>
      <c r="F8" s="2046"/>
      <c r="G8" s="877"/>
      <c r="H8" s="878"/>
    </row>
    <row r="9" spans="1:8" ht="23.25">
      <c r="A9" s="879"/>
      <c r="B9" s="879"/>
      <c r="C9" s="879"/>
      <c r="D9" s="879"/>
      <c r="E9" s="879"/>
      <c r="F9" s="879"/>
      <c r="G9" s="879"/>
      <c r="H9" s="880"/>
    </row>
    <row r="10" spans="1:8" ht="20.25" customHeight="1">
      <c r="A10" s="2053" t="s">
        <v>769</v>
      </c>
      <c r="B10" s="2053"/>
      <c r="C10" s="2053"/>
      <c r="D10" s="2053"/>
      <c r="E10" s="2053"/>
      <c r="F10" s="2053"/>
      <c r="G10" s="1012"/>
      <c r="H10" s="1020"/>
    </row>
    <row r="11" spans="1:8" ht="18">
      <c r="A11" s="881"/>
      <c r="B11" s="881"/>
      <c r="C11" s="881"/>
      <c r="D11" s="881"/>
      <c r="E11" s="881"/>
      <c r="F11" s="881"/>
      <c r="G11" s="881"/>
      <c r="H11" s="880"/>
    </row>
    <row r="12" spans="1:8" ht="64.5" customHeight="1">
      <c r="A12" s="2061" t="s">
        <v>465</v>
      </c>
      <c r="B12" s="2043" t="s">
        <v>767</v>
      </c>
      <c r="C12" s="2043" t="s">
        <v>727</v>
      </c>
      <c r="D12" s="2043" t="s">
        <v>768</v>
      </c>
      <c r="E12" s="2056" t="s">
        <v>463</v>
      </c>
      <c r="F12" s="2057"/>
      <c r="G12" s="1014"/>
      <c r="H12" s="2055"/>
    </row>
    <row r="13" spans="1:8" ht="64.5" customHeight="1">
      <c r="A13" s="2062"/>
      <c r="B13" s="2044"/>
      <c r="C13" s="2044"/>
      <c r="D13" s="2044"/>
      <c r="E13" s="2058"/>
      <c r="F13" s="2059"/>
      <c r="G13" s="1014"/>
      <c r="H13" s="2055"/>
    </row>
    <row r="14" spans="1:8" ht="20.25">
      <c r="A14" s="882"/>
      <c r="B14" s="1095"/>
      <c r="C14" s="1095"/>
      <c r="D14" s="1095"/>
      <c r="E14" s="1096"/>
      <c r="F14" s="1097"/>
      <c r="G14" s="887"/>
      <c r="H14" s="887"/>
    </row>
    <row r="15" spans="1:8" ht="20.25">
      <c r="A15" s="888" t="s">
        <v>511</v>
      </c>
      <c r="B15" s="1098"/>
      <c r="C15" s="1098"/>
      <c r="D15" s="1098"/>
      <c r="E15" s="1099"/>
      <c r="F15" s="1100"/>
      <c r="G15" s="887"/>
      <c r="H15" s="887"/>
    </row>
    <row r="16" spans="1:8" ht="20.25">
      <c r="A16" s="893"/>
      <c r="B16" s="894"/>
      <c r="C16" s="894"/>
      <c r="D16" s="894">
        <f>SUM(B16:C16)</f>
        <v>0</v>
      </c>
      <c r="E16" s="895"/>
      <c r="F16" s="896"/>
      <c r="G16" s="897"/>
      <c r="H16" s="897"/>
    </row>
    <row r="17" spans="1:8" ht="20.25">
      <c r="A17" s="898"/>
      <c r="B17" s="894"/>
      <c r="C17" s="894"/>
      <c r="D17" s="894">
        <f aca="true" t="shared" si="0" ref="D17:D22">SUM(B17:C17)</f>
        <v>0</v>
      </c>
      <c r="E17" s="895"/>
      <c r="F17" s="896"/>
      <c r="G17" s="897"/>
      <c r="H17" s="897"/>
    </row>
    <row r="18" spans="1:8" ht="20.25">
      <c r="A18" s="898"/>
      <c r="B18" s="894"/>
      <c r="C18" s="894"/>
      <c r="D18" s="894">
        <f t="shared" si="0"/>
        <v>0</v>
      </c>
      <c r="E18" s="895"/>
      <c r="F18" s="896"/>
      <c r="G18" s="897"/>
      <c r="H18" s="897"/>
    </row>
    <row r="19" spans="1:8" ht="20.25">
      <c r="A19" s="898"/>
      <c r="B19" s="894"/>
      <c r="C19" s="894"/>
      <c r="D19" s="894">
        <f t="shared" si="0"/>
        <v>0</v>
      </c>
      <c r="E19" s="895"/>
      <c r="F19" s="896"/>
      <c r="G19" s="897"/>
      <c r="H19" s="897"/>
    </row>
    <row r="20" spans="1:8" ht="20.25">
      <c r="A20" s="898"/>
      <c r="B20" s="894"/>
      <c r="C20" s="894"/>
      <c r="D20" s="894">
        <f t="shared" si="0"/>
        <v>0</v>
      </c>
      <c r="E20" s="895"/>
      <c r="F20" s="896"/>
      <c r="G20" s="897"/>
      <c r="H20" s="897"/>
    </row>
    <row r="21" spans="1:8" ht="20.25">
      <c r="A21" s="898"/>
      <c r="B21" s="894"/>
      <c r="C21" s="894"/>
      <c r="D21" s="894">
        <f t="shared" si="0"/>
        <v>0</v>
      </c>
      <c r="E21" s="895"/>
      <c r="F21" s="896"/>
      <c r="G21" s="897"/>
      <c r="H21" s="897"/>
    </row>
    <row r="22" spans="1:8" ht="20.25">
      <c r="A22" s="898" t="s">
        <v>113</v>
      </c>
      <c r="B22" s="894">
        <f>SUM(B16:B21)</f>
        <v>0</v>
      </c>
      <c r="C22" s="894">
        <f>SUM(C16:C21)</f>
        <v>0</v>
      </c>
      <c r="D22" s="894">
        <f t="shared" si="0"/>
        <v>0</v>
      </c>
      <c r="E22" s="895"/>
      <c r="F22" s="896"/>
      <c r="G22" s="897"/>
      <c r="H22" s="897"/>
    </row>
    <row r="23" spans="1:8" ht="20.25">
      <c r="A23" s="893"/>
      <c r="B23" s="1101"/>
      <c r="C23" s="1101"/>
      <c r="D23" s="1102"/>
      <c r="E23" s="1010"/>
      <c r="F23" s="1103"/>
      <c r="G23" s="897"/>
      <c r="H23" s="897"/>
    </row>
    <row r="24" spans="1:8" ht="20.25">
      <c r="A24" s="900" t="s">
        <v>513</v>
      </c>
      <c r="B24" s="1102"/>
      <c r="C24" s="1102"/>
      <c r="D24" s="1102"/>
      <c r="E24" s="1010"/>
      <c r="F24" s="1103"/>
      <c r="G24" s="897"/>
      <c r="H24" s="897"/>
    </row>
    <row r="25" spans="1:8" ht="20.25">
      <c r="A25" s="893"/>
      <c r="B25" s="894"/>
      <c r="C25" s="894"/>
      <c r="D25" s="894">
        <f aca="true" t="shared" si="1" ref="D25:D33">SUM(B25:C25)</f>
        <v>0</v>
      </c>
      <c r="E25" s="895"/>
      <c r="F25" s="896"/>
      <c r="G25" s="897"/>
      <c r="H25" s="897"/>
    </row>
    <row r="26" spans="1:8" ht="20.25">
      <c r="A26" s="893"/>
      <c r="B26" s="894"/>
      <c r="C26" s="894"/>
      <c r="D26" s="894">
        <f t="shared" si="1"/>
        <v>0</v>
      </c>
      <c r="E26" s="895"/>
      <c r="F26" s="896"/>
      <c r="G26" s="897"/>
      <c r="H26" s="897"/>
    </row>
    <row r="27" spans="1:8" ht="20.25">
      <c r="A27" s="893"/>
      <c r="B27" s="894"/>
      <c r="C27" s="894"/>
      <c r="D27" s="894">
        <f t="shared" si="1"/>
        <v>0</v>
      </c>
      <c r="E27" s="895"/>
      <c r="F27" s="896"/>
      <c r="G27" s="897"/>
      <c r="H27" s="897"/>
    </row>
    <row r="28" spans="1:8" ht="20.25">
      <c r="A28" s="898"/>
      <c r="B28" s="894"/>
      <c r="C28" s="894"/>
      <c r="D28" s="894">
        <f t="shared" si="1"/>
        <v>0</v>
      </c>
      <c r="E28" s="895"/>
      <c r="F28" s="896"/>
      <c r="G28" s="897"/>
      <c r="H28" s="897"/>
    </row>
    <row r="29" spans="1:8" ht="20.25">
      <c r="A29" s="898"/>
      <c r="B29" s="894"/>
      <c r="C29" s="894"/>
      <c r="D29" s="894">
        <f t="shared" si="1"/>
        <v>0</v>
      </c>
      <c r="E29" s="901"/>
      <c r="F29" s="896"/>
      <c r="G29" s="897"/>
      <c r="H29" s="897"/>
    </row>
    <row r="30" spans="1:8" ht="20.25">
      <c r="A30" s="898"/>
      <c r="B30" s="894"/>
      <c r="C30" s="894"/>
      <c r="D30" s="894">
        <f t="shared" si="1"/>
        <v>0</v>
      </c>
      <c r="E30" s="895"/>
      <c r="F30" s="896"/>
      <c r="G30" s="897"/>
      <c r="H30" s="897"/>
    </row>
    <row r="31" spans="1:8" ht="20.25">
      <c r="A31" s="898" t="s">
        <v>113</v>
      </c>
      <c r="B31" s="894">
        <f>SUM(B25:B30)</f>
        <v>0</v>
      </c>
      <c r="C31" s="894">
        <f>SUM(C25:C30)</f>
        <v>0</v>
      </c>
      <c r="D31" s="894">
        <f t="shared" si="1"/>
        <v>0</v>
      </c>
      <c r="E31" s="895"/>
      <c r="F31" s="896"/>
      <c r="G31" s="897"/>
      <c r="H31" s="897"/>
    </row>
    <row r="32" spans="1:8" ht="20.25">
      <c r="A32" s="898"/>
      <c r="B32" s="1102"/>
      <c r="C32" s="1102"/>
      <c r="D32" s="1102"/>
      <c r="E32" s="1010"/>
      <c r="F32" s="1103"/>
      <c r="G32" s="897"/>
      <c r="H32" s="897"/>
    </row>
    <row r="33" spans="1:8" ht="20.25">
      <c r="A33" s="893" t="s">
        <v>700</v>
      </c>
      <c r="B33" s="894">
        <f>B22-B31</f>
        <v>0</v>
      </c>
      <c r="C33" s="894">
        <f>C22-C31</f>
        <v>0</v>
      </c>
      <c r="D33" s="894">
        <f t="shared" si="1"/>
        <v>0</v>
      </c>
      <c r="E33" s="901"/>
      <c r="F33" s="896"/>
      <c r="G33" s="897"/>
      <c r="H33" s="897"/>
    </row>
    <row r="34" spans="1:8" ht="20.25">
      <c r="A34" s="893"/>
      <c r="B34" s="893"/>
      <c r="C34" s="893"/>
      <c r="D34" s="893"/>
      <c r="E34" s="893"/>
      <c r="F34" s="902"/>
      <c r="G34" s="904"/>
      <c r="H34" s="904"/>
    </row>
    <row r="35" spans="1:8" ht="20.25">
      <c r="A35" s="905"/>
      <c r="B35" s="905"/>
      <c r="C35" s="905"/>
      <c r="D35" s="905"/>
      <c r="E35" s="905"/>
      <c r="F35" s="905"/>
      <c r="G35" s="929"/>
      <c r="H35" s="897"/>
    </row>
    <row r="37" spans="1:7" ht="25.5" customHeight="1">
      <c r="A37" s="2061" t="s">
        <v>466</v>
      </c>
      <c r="B37" s="2043" t="s">
        <v>767</v>
      </c>
      <c r="C37" s="2043" t="s">
        <v>752</v>
      </c>
      <c r="D37" s="2043" t="s">
        <v>753</v>
      </c>
      <c r="E37" s="2056" t="s">
        <v>463</v>
      </c>
      <c r="F37" s="2057"/>
      <c r="G37" s="1014"/>
    </row>
    <row r="38" spans="1:7" ht="40.5" customHeight="1">
      <c r="A38" s="2062"/>
      <c r="B38" s="2044"/>
      <c r="C38" s="2044"/>
      <c r="D38" s="2044"/>
      <c r="E38" s="2058"/>
      <c r="F38" s="2059"/>
      <c r="G38" s="1014"/>
    </row>
    <row r="39" spans="1:7" ht="20.25">
      <c r="A39" s="882"/>
      <c r="B39" s="1095"/>
      <c r="C39" s="1095"/>
      <c r="D39" s="1095"/>
      <c r="E39" s="1096"/>
      <c r="F39" s="1097"/>
      <c r="G39" s="887"/>
    </row>
    <row r="40" spans="1:7" ht="20.25">
      <c r="A40" s="888" t="s">
        <v>512</v>
      </c>
      <c r="B40" s="1098"/>
      <c r="C40" s="1098"/>
      <c r="D40" s="1098"/>
      <c r="E40" s="1099"/>
      <c r="F40" s="1100"/>
      <c r="G40" s="887"/>
    </row>
    <row r="41" spans="1:7" ht="20.25">
      <c r="A41" s="893"/>
      <c r="B41" s="898"/>
      <c r="C41" s="898"/>
      <c r="D41" s="898">
        <f>SUM(B41:C41)</f>
        <v>0</v>
      </c>
      <c r="E41" s="895"/>
      <c r="F41" s="896"/>
      <c r="G41" s="897"/>
    </row>
    <row r="42" spans="1:7" ht="20.25">
      <c r="A42" s="893"/>
      <c r="B42" s="898"/>
      <c r="C42" s="898"/>
      <c r="D42" s="898">
        <f>SUM(B42:C42)</f>
        <v>0</v>
      </c>
      <c r="E42" s="895"/>
      <c r="F42" s="896"/>
      <c r="G42" s="897"/>
    </row>
    <row r="43" spans="1:7" ht="20.25">
      <c r="A43" s="893"/>
      <c r="B43" s="898"/>
      <c r="C43" s="898"/>
      <c r="D43" s="898">
        <f>SUM(B43:C43)</f>
        <v>0</v>
      </c>
      <c r="E43" s="895"/>
      <c r="F43" s="896"/>
      <c r="G43" s="897"/>
    </row>
    <row r="44" spans="1:7" ht="20.25">
      <c r="A44" s="898"/>
      <c r="B44" s="894"/>
      <c r="C44" s="894"/>
      <c r="D44" s="894">
        <f aca="true" t="shared" si="2" ref="D44:D65">SUM(B44:C44)</f>
        <v>0</v>
      </c>
      <c r="E44" s="895"/>
      <c r="F44" s="896"/>
      <c r="G44" s="897"/>
    </row>
    <row r="45" spans="1:7" ht="20.25">
      <c r="A45" s="898"/>
      <c r="B45" s="894"/>
      <c r="C45" s="894"/>
      <c r="D45" s="894">
        <f t="shared" si="2"/>
        <v>0</v>
      </c>
      <c r="E45" s="895"/>
      <c r="F45" s="896"/>
      <c r="G45" s="897"/>
    </row>
    <row r="46" spans="1:7" ht="20.25">
      <c r="A46" s="898"/>
      <c r="B46" s="894"/>
      <c r="C46" s="894"/>
      <c r="D46" s="894">
        <f t="shared" si="2"/>
        <v>0</v>
      </c>
      <c r="E46" s="895"/>
      <c r="F46" s="896"/>
      <c r="G46" s="897"/>
    </row>
    <row r="47" spans="1:7" ht="20.25">
      <c r="A47" s="898" t="s">
        <v>113</v>
      </c>
      <c r="B47" s="894">
        <f>SUM(B41:B46)</f>
        <v>0</v>
      </c>
      <c r="C47" s="894">
        <f>SUM(C41:C46)</f>
        <v>0</v>
      </c>
      <c r="D47" s="894">
        <f t="shared" si="2"/>
        <v>0</v>
      </c>
      <c r="E47" s="895"/>
      <c r="F47" s="896"/>
      <c r="G47" s="897"/>
    </row>
    <row r="48" spans="1:7" ht="20.25">
      <c r="A48" s="898"/>
      <c r="B48" s="1102"/>
      <c r="C48" s="1102"/>
      <c r="D48" s="1102"/>
      <c r="E48" s="1010"/>
      <c r="F48" s="1103"/>
      <c r="G48" s="897"/>
    </row>
    <row r="49" spans="1:7" ht="20.25">
      <c r="A49" s="900" t="s">
        <v>514</v>
      </c>
      <c r="B49" s="1102"/>
      <c r="C49" s="1102"/>
      <c r="D49" s="1102"/>
      <c r="E49" s="1010"/>
      <c r="F49" s="1103"/>
      <c r="G49" s="897"/>
    </row>
    <row r="50" spans="1:7" ht="20.25">
      <c r="A50" s="893"/>
      <c r="B50" s="899"/>
      <c r="C50" s="899"/>
      <c r="D50" s="894">
        <f t="shared" si="2"/>
        <v>0</v>
      </c>
      <c r="E50" s="895"/>
      <c r="F50" s="896"/>
      <c r="G50" s="897"/>
    </row>
    <row r="51" spans="1:7" ht="20.25">
      <c r="A51" s="893"/>
      <c r="B51" s="899"/>
      <c r="C51" s="899"/>
      <c r="D51" s="894">
        <f t="shared" si="2"/>
        <v>0</v>
      </c>
      <c r="E51" s="895"/>
      <c r="F51" s="896"/>
      <c r="G51" s="897"/>
    </row>
    <row r="52" spans="1:7" ht="20.25">
      <c r="A52" s="893"/>
      <c r="B52" s="899"/>
      <c r="C52" s="899"/>
      <c r="D52" s="894">
        <f t="shared" si="2"/>
        <v>0</v>
      </c>
      <c r="E52" s="895"/>
      <c r="F52" s="896"/>
      <c r="G52" s="897"/>
    </row>
    <row r="53" spans="1:7" ht="20.25">
      <c r="A53" s="898"/>
      <c r="B53" s="894"/>
      <c r="C53" s="894"/>
      <c r="D53" s="894">
        <f t="shared" si="2"/>
        <v>0</v>
      </c>
      <c r="E53" s="895"/>
      <c r="F53" s="896"/>
      <c r="G53" s="897"/>
    </row>
    <row r="54" spans="1:7" ht="20.25">
      <c r="A54" s="898"/>
      <c r="B54" s="894"/>
      <c r="C54" s="894"/>
      <c r="D54" s="894">
        <f t="shared" si="2"/>
        <v>0</v>
      </c>
      <c r="E54" s="895"/>
      <c r="F54" s="896"/>
      <c r="G54" s="897"/>
    </row>
    <row r="55" spans="1:7" ht="20.25">
      <c r="A55" s="898"/>
      <c r="B55" s="894"/>
      <c r="C55" s="894"/>
      <c r="D55" s="894">
        <f t="shared" si="2"/>
        <v>0</v>
      </c>
      <c r="E55" s="901"/>
      <c r="F55" s="896"/>
      <c r="G55" s="897"/>
    </row>
    <row r="56" spans="1:7" ht="20.25">
      <c r="A56" s="898" t="s">
        <v>113</v>
      </c>
      <c r="B56" s="894">
        <f>SUM(B50:B55)</f>
        <v>0</v>
      </c>
      <c r="C56" s="894">
        <f>SUM(C50:C55)</f>
        <v>0</v>
      </c>
      <c r="D56" s="894">
        <f t="shared" si="2"/>
        <v>0</v>
      </c>
      <c r="E56" s="895"/>
      <c r="F56" s="896"/>
      <c r="G56" s="897"/>
    </row>
    <row r="57" spans="1:7" ht="20.25">
      <c r="A57" s="898"/>
      <c r="B57" s="1102"/>
      <c r="C57" s="1102"/>
      <c r="D57" s="1102"/>
      <c r="E57" s="1010"/>
      <c r="F57" s="1103"/>
      <c r="G57" s="897"/>
    </row>
    <row r="58" spans="1:7" ht="20.25">
      <c r="A58" s="900" t="s">
        <v>515</v>
      </c>
      <c r="B58" s="1102"/>
      <c r="C58" s="1102"/>
      <c r="D58" s="1102"/>
      <c r="E58" s="1010"/>
      <c r="F58" s="1103"/>
      <c r="G58" s="897"/>
    </row>
    <row r="59" spans="1:7" ht="20.25">
      <c r="A59" s="900"/>
      <c r="B59" s="894"/>
      <c r="C59" s="894"/>
      <c r="D59" s="894">
        <f t="shared" si="2"/>
        <v>0</v>
      </c>
      <c r="E59" s="895"/>
      <c r="F59" s="896"/>
      <c r="G59" s="897"/>
    </row>
    <row r="60" spans="1:7" ht="20.25">
      <c r="A60" s="900"/>
      <c r="B60" s="894"/>
      <c r="C60" s="894"/>
      <c r="D60" s="894">
        <f t="shared" si="2"/>
        <v>0</v>
      </c>
      <c r="E60" s="895"/>
      <c r="F60" s="896"/>
      <c r="G60" s="897"/>
    </row>
    <row r="61" spans="1:7" ht="20.25">
      <c r="A61" s="900"/>
      <c r="B61" s="894"/>
      <c r="C61" s="894"/>
      <c r="D61" s="894">
        <f t="shared" si="2"/>
        <v>0</v>
      </c>
      <c r="E61" s="895"/>
      <c r="F61" s="896"/>
      <c r="G61" s="897"/>
    </row>
    <row r="62" spans="1:7" ht="20.25">
      <c r="A62" s="900"/>
      <c r="B62" s="894"/>
      <c r="C62" s="894"/>
      <c r="D62" s="894">
        <f t="shared" si="2"/>
        <v>0</v>
      </c>
      <c r="E62" s="895"/>
      <c r="F62" s="896"/>
      <c r="G62" s="897"/>
    </row>
    <row r="63" spans="1:7" ht="20.25">
      <c r="A63" s="898"/>
      <c r="B63" s="894"/>
      <c r="C63" s="894"/>
      <c r="D63" s="894">
        <f t="shared" si="2"/>
        <v>0</v>
      </c>
      <c r="E63" s="895"/>
      <c r="F63" s="896"/>
      <c r="G63" s="897"/>
    </row>
    <row r="64" spans="1:7" ht="20.25">
      <c r="A64" s="898"/>
      <c r="B64" s="894"/>
      <c r="C64" s="894"/>
      <c r="D64" s="894">
        <f t="shared" si="2"/>
        <v>0</v>
      </c>
      <c r="E64" s="901"/>
      <c r="F64" s="896"/>
      <c r="G64" s="897"/>
    </row>
    <row r="65" spans="1:9" ht="20.25">
      <c r="A65" s="898" t="s">
        <v>113</v>
      </c>
      <c r="B65" s="894">
        <f>SUM(B59:B64)</f>
        <v>0</v>
      </c>
      <c r="C65" s="894">
        <f>SUM(C59:C64)</f>
        <v>0</v>
      </c>
      <c r="D65" s="894">
        <f t="shared" si="2"/>
        <v>0</v>
      </c>
      <c r="E65" s="895"/>
      <c r="F65" s="896"/>
      <c r="G65" s="897"/>
      <c r="H65" s="548">
        <f>B47-B56-B65</f>
        <v>0</v>
      </c>
      <c r="I65" s="872" t="s">
        <v>873</v>
      </c>
    </row>
    <row r="66" spans="1:7" ht="20.25">
      <c r="A66" s="912"/>
      <c r="B66" s="912"/>
      <c r="C66" s="912"/>
      <c r="D66" s="912"/>
      <c r="E66" s="912"/>
      <c r="F66" s="910"/>
      <c r="G66" s="904"/>
    </row>
    <row r="67" spans="1:6" ht="24" customHeight="1" thickBot="1">
      <c r="A67" s="1130"/>
      <c r="B67" s="1130"/>
      <c r="C67" s="1130"/>
      <c r="D67" s="1130"/>
      <c r="E67" s="1130"/>
      <c r="F67" s="1130"/>
    </row>
    <row r="68" ht="15.75" thickTop="1"/>
    <row r="69" spans="1:7" ht="15">
      <c r="A69" s="2054" t="s">
        <v>770</v>
      </c>
      <c r="B69" s="2054"/>
      <c r="C69" s="2054"/>
      <c r="D69" s="2054"/>
      <c r="E69" s="2054"/>
      <c r="F69" s="2054"/>
      <c r="G69" s="1017"/>
    </row>
    <row r="70" spans="1:6" ht="63" customHeight="1">
      <c r="A70" s="2050"/>
      <c r="B70" s="2051"/>
      <c r="C70" s="2051"/>
      <c r="D70" s="2051"/>
      <c r="E70" s="2051"/>
      <c r="F70" s="2052"/>
    </row>
  </sheetData>
  <sheetProtection/>
  <mergeCells count="21">
    <mergeCell ref="H12:H13"/>
    <mergeCell ref="B37:B38"/>
    <mergeCell ref="C37:C38"/>
    <mergeCell ref="E37:F38"/>
    <mergeCell ref="A1:F1"/>
    <mergeCell ref="D12:D13"/>
    <mergeCell ref="A37:A38"/>
    <mergeCell ref="A12:A13"/>
    <mergeCell ref="E12:F13"/>
    <mergeCell ref="A70:F70"/>
    <mergeCell ref="A10:F10"/>
    <mergeCell ref="A69:F69"/>
    <mergeCell ref="C12:C13"/>
    <mergeCell ref="D37:D38"/>
    <mergeCell ref="A3:F3"/>
    <mergeCell ref="B12:B13"/>
    <mergeCell ref="A2:F2"/>
    <mergeCell ref="A8:F8"/>
    <mergeCell ref="A5:F5"/>
    <mergeCell ref="A4:F4"/>
    <mergeCell ref="A6:F6"/>
  </mergeCells>
  <printOptions/>
  <pageMargins left="0.35433070866141736" right="0.35433070866141736" top="0.34" bottom="0.39" header="0.31496062992125984" footer="0.31496062992125984"/>
  <pageSetup fitToHeight="1" fitToWidth="1" horizontalDpi="600" verticalDpi="600" orientation="portrait" scale="46" r:id="rId1"/>
  <colBreaks count="1" manualBreakCount="1">
    <brk id="9"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1:P86"/>
  <sheetViews>
    <sheetView zoomScale="55" zoomScaleNormal="55" zoomScaleSheetLayoutView="40" zoomScalePageLayoutView="0" workbookViewId="0" topLeftCell="B32">
      <selection activeCell="N55" sqref="N55"/>
    </sheetView>
  </sheetViews>
  <sheetFormatPr defaultColWidth="8.88671875" defaultRowHeight="15"/>
  <cols>
    <col min="1" max="1" width="56.10546875" style="0" customWidth="1"/>
    <col min="2" max="2" width="25.3359375" style="0" customWidth="1"/>
    <col min="3" max="5" width="20.77734375" style="0" customWidth="1"/>
    <col min="6" max="6" width="28.21484375" style="0" customWidth="1"/>
    <col min="7" max="7" width="20.77734375" style="0" customWidth="1"/>
    <col min="8" max="8" width="17.99609375" style="0" customWidth="1"/>
    <col min="9" max="9" width="8.88671875" style="350" customWidth="1"/>
  </cols>
  <sheetData>
    <row r="1" spans="1:9" ht="30" customHeight="1">
      <c r="A1" s="2060"/>
      <c r="B1" s="2060"/>
      <c r="C1" s="2060"/>
      <c r="D1" s="2060"/>
      <c r="E1" s="2060"/>
      <c r="F1" s="2060"/>
      <c r="G1" s="2060"/>
      <c r="H1" s="2060"/>
      <c r="I1" s="869"/>
    </row>
    <row r="2" spans="1:9" ht="30" customHeight="1">
      <c r="A2" s="2045" t="str">
        <f>CORPORATION</f>
        <v>Enter Corporation name here</v>
      </c>
      <c r="B2" s="2045"/>
      <c r="C2" s="2045"/>
      <c r="D2" s="2045"/>
      <c r="E2" s="2045"/>
      <c r="F2" s="2045"/>
      <c r="G2" s="2060"/>
      <c r="H2" s="2060"/>
      <c r="I2" s="869"/>
    </row>
    <row r="3" spans="1:9" ht="30" customHeight="1">
      <c r="A3" s="2045" t="s">
        <v>462</v>
      </c>
      <c r="B3" s="2045"/>
      <c r="C3" s="2045"/>
      <c r="D3" s="2045"/>
      <c r="E3" s="2045"/>
      <c r="F3" s="2045"/>
      <c r="G3" s="2060"/>
      <c r="H3" s="2060"/>
      <c r="I3" s="869"/>
    </row>
    <row r="4" spans="1:9" ht="30" customHeight="1">
      <c r="A4" s="2045" t="s">
        <v>510</v>
      </c>
      <c r="B4" s="2045"/>
      <c r="C4" s="2045"/>
      <c r="D4" s="2045"/>
      <c r="E4" s="2045"/>
      <c r="F4" s="2045"/>
      <c r="G4" s="2060"/>
      <c r="H4" s="2060"/>
      <c r="I4" s="869"/>
    </row>
    <row r="5" spans="1:9" ht="23.25">
      <c r="A5" s="2047" t="str">
        <f>PERIOD</f>
        <v>Enter quarter here</v>
      </c>
      <c r="B5" s="2047"/>
      <c r="C5" s="2047"/>
      <c r="D5" s="2047"/>
      <c r="E5" s="2047"/>
      <c r="F5" s="2047"/>
      <c r="G5" s="2068"/>
      <c r="H5" s="2068"/>
      <c r="I5" s="869"/>
    </row>
    <row r="6" spans="1:9" ht="20.25">
      <c r="A6" s="2049" t="s">
        <v>322</v>
      </c>
      <c r="B6" s="2049"/>
      <c r="C6" s="2049"/>
      <c r="D6" s="2049"/>
      <c r="E6" s="2049"/>
      <c r="F6" s="2049"/>
      <c r="G6" s="2049"/>
      <c r="H6" s="2049"/>
      <c r="I6" s="869"/>
    </row>
    <row r="7" spans="1:9" ht="20.25">
      <c r="A7" s="2069" t="s">
        <v>754</v>
      </c>
      <c r="B7" s="2069"/>
      <c r="C7" s="2069"/>
      <c r="D7" s="2069"/>
      <c r="E7" s="2069"/>
      <c r="F7" s="2069"/>
      <c r="G7" s="2070"/>
      <c r="H7" s="2070"/>
      <c r="I7" s="869"/>
    </row>
    <row r="8" spans="1:9" ht="18">
      <c r="A8" s="877"/>
      <c r="B8" s="877"/>
      <c r="C8" s="877"/>
      <c r="D8" s="877"/>
      <c r="E8" s="877"/>
      <c r="F8" s="877"/>
      <c r="G8" s="877"/>
      <c r="H8" s="878"/>
      <c r="I8" s="869"/>
    </row>
    <row r="9" spans="1:9" ht="23.25">
      <c r="A9" s="879"/>
      <c r="B9" s="879"/>
      <c r="C9" s="879"/>
      <c r="D9" s="879"/>
      <c r="E9" s="879"/>
      <c r="F9" s="879"/>
      <c r="G9" s="877"/>
      <c r="H9" s="880"/>
      <c r="I9" s="869"/>
    </row>
    <row r="10" spans="1:9" ht="20.25">
      <c r="A10" s="2071" t="s">
        <v>769</v>
      </c>
      <c r="B10" s="2071"/>
      <c r="C10" s="2071"/>
      <c r="D10" s="2071"/>
      <c r="E10" s="2071"/>
      <c r="F10" s="2071"/>
      <c r="G10" s="2072"/>
      <c r="H10" s="2072"/>
      <c r="I10" s="869"/>
    </row>
    <row r="11" spans="1:9" ht="18">
      <c r="A11" s="881"/>
      <c r="B11" s="881"/>
      <c r="C11" s="881"/>
      <c r="D11" s="881"/>
      <c r="E11" s="881"/>
      <c r="F11" s="881"/>
      <c r="G11" s="880"/>
      <c r="H11" s="880"/>
      <c r="I11" s="869"/>
    </row>
    <row r="12" spans="1:9" ht="64.5" customHeight="1">
      <c r="A12" s="2066" t="s">
        <v>465</v>
      </c>
      <c r="B12" s="2043" t="s">
        <v>767</v>
      </c>
      <c r="C12" s="2043" t="s">
        <v>727</v>
      </c>
      <c r="D12" s="2043" t="s">
        <v>768</v>
      </c>
      <c r="E12" s="2056" t="s">
        <v>463</v>
      </c>
      <c r="F12" s="2057"/>
      <c r="G12" s="2073"/>
      <c r="H12" s="2055"/>
      <c r="I12" s="869"/>
    </row>
    <row r="13" spans="1:9" ht="64.5" customHeight="1">
      <c r="A13" s="2067"/>
      <c r="B13" s="2044"/>
      <c r="C13" s="2044"/>
      <c r="D13" s="2044"/>
      <c r="E13" s="2058"/>
      <c r="F13" s="2059"/>
      <c r="G13" s="2074"/>
      <c r="H13" s="2055"/>
      <c r="I13" s="869"/>
    </row>
    <row r="14" spans="1:9" ht="20.25">
      <c r="A14" s="882"/>
      <c r="B14" s="883"/>
      <c r="C14" s="883"/>
      <c r="D14" s="883"/>
      <c r="E14" s="884"/>
      <c r="F14" s="885"/>
      <c r="G14" s="886"/>
      <c r="H14" s="887"/>
      <c r="I14" s="869"/>
    </row>
    <row r="15" spans="1:9" ht="20.25">
      <c r="A15" s="888" t="s">
        <v>511</v>
      </c>
      <c r="B15" s="889"/>
      <c r="C15" s="889"/>
      <c r="D15" s="889"/>
      <c r="E15" s="890"/>
      <c r="F15" s="891"/>
      <c r="G15" s="892"/>
      <c r="H15" s="887"/>
      <c r="I15" s="869"/>
    </row>
    <row r="16" spans="1:9" ht="20.25">
      <c r="A16" s="893"/>
      <c r="B16" s="894"/>
      <c r="C16" s="894"/>
      <c r="D16" s="894">
        <f>SUM(B16:C16)</f>
        <v>0</v>
      </c>
      <c r="E16" s="895"/>
      <c r="F16" s="896"/>
      <c r="G16" s="892"/>
      <c r="H16" s="897"/>
      <c r="I16" s="869"/>
    </row>
    <row r="17" spans="1:9" ht="20.25">
      <c r="A17" s="898"/>
      <c r="B17" s="894"/>
      <c r="C17" s="894"/>
      <c r="D17" s="894">
        <f aca="true" t="shared" si="0" ref="D17:D23">SUM(B17:C17)</f>
        <v>0</v>
      </c>
      <c r="E17" s="895"/>
      <c r="F17" s="896"/>
      <c r="G17" s="892"/>
      <c r="H17" s="897"/>
      <c r="I17" s="869"/>
    </row>
    <row r="18" spans="1:9" ht="20.25">
      <c r="A18" s="898"/>
      <c r="B18" s="894"/>
      <c r="C18" s="894"/>
      <c r="D18" s="894">
        <f t="shared" si="0"/>
        <v>0</v>
      </c>
      <c r="E18" s="895"/>
      <c r="F18" s="896"/>
      <c r="G18" s="892"/>
      <c r="H18" s="897"/>
      <c r="I18" s="869"/>
    </row>
    <row r="19" spans="1:9" ht="20.25">
      <c r="A19" s="898"/>
      <c r="B19" s="894"/>
      <c r="C19" s="894"/>
      <c r="D19" s="894">
        <f t="shared" si="0"/>
        <v>0</v>
      </c>
      <c r="E19" s="895"/>
      <c r="F19" s="896"/>
      <c r="G19" s="892"/>
      <c r="H19" s="897"/>
      <c r="I19" s="869"/>
    </row>
    <row r="20" spans="1:9" ht="20.25">
      <c r="A20" s="898" t="s">
        <v>113</v>
      </c>
      <c r="B20" s="894">
        <f>SUM(B16:B19)</f>
        <v>0</v>
      </c>
      <c r="C20" s="894">
        <f>SUM(C16:C19)</f>
        <v>0</v>
      </c>
      <c r="D20" s="894">
        <f t="shared" si="0"/>
        <v>0</v>
      </c>
      <c r="E20" s="895"/>
      <c r="F20" s="896"/>
      <c r="G20" s="892"/>
      <c r="H20" s="897"/>
      <c r="I20" s="869"/>
    </row>
    <row r="21" spans="1:9" ht="20.25">
      <c r="A21" s="898"/>
      <c r="B21" s="894"/>
      <c r="C21" s="894"/>
      <c r="D21" s="894">
        <f t="shared" si="0"/>
        <v>0</v>
      </c>
      <c r="E21" s="895"/>
      <c r="F21" s="896"/>
      <c r="G21" s="892"/>
      <c r="H21" s="897"/>
      <c r="I21" s="869"/>
    </row>
    <row r="22" spans="1:9" ht="20.25">
      <c r="A22" s="898"/>
      <c r="B22" s="894"/>
      <c r="C22" s="894"/>
      <c r="D22" s="894">
        <f t="shared" si="0"/>
        <v>0</v>
      </c>
      <c r="E22" s="895"/>
      <c r="F22" s="896"/>
      <c r="G22" s="892"/>
      <c r="H22" s="897"/>
      <c r="I22" s="869"/>
    </row>
    <row r="23" spans="1:9" ht="20.25">
      <c r="A23" s="893"/>
      <c r="B23" s="899"/>
      <c r="C23" s="899"/>
      <c r="D23" s="894">
        <f t="shared" si="0"/>
        <v>0</v>
      </c>
      <c r="E23" s="895"/>
      <c r="F23" s="896"/>
      <c r="G23" s="892"/>
      <c r="H23" s="897"/>
      <c r="I23" s="869"/>
    </row>
    <row r="24" spans="1:9" ht="20.25">
      <c r="A24" s="900" t="s">
        <v>513</v>
      </c>
      <c r="B24" s="894"/>
      <c r="C24" s="894"/>
      <c r="D24" s="894"/>
      <c r="E24" s="895"/>
      <c r="F24" s="896"/>
      <c r="G24" s="892"/>
      <c r="H24" s="897"/>
      <c r="I24" s="869"/>
    </row>
    <row r="25" spans="1:9" ht="20.25">
      <c r="A25" s="893"/>
      <c r="B25" s="894"/>
      <c r="C25" s="894"/>
      <c r="D25" s="894">
        <f aca="true" t="shared" si="1" ref="D25:D32">SUM(B25:C25)</f>
        <v>0</v>
      </c>
      <c r="E25" s="895"/>
      <c r="F25" s="896"/>
      <c r="G25" s="892"/>
      <c r="H25" s="897"/>
      <c r="I25" s="869"/>
    </row>
    <row r="26" spans="1:9" ht="20.25">
      <c r="A26" s="898"/>
      <c r="B26" s="894"/>
      <c r="C26" s="894"/>
      <c r="D26" s="894">
        <f t="shared" si="1"/>
        <v>0</v>
      </c>
      <c r="E26" s="895"/>
      <c r="F26" s="896"/>
      <c r="G26" s="892"/>
      <c r="H26" s="897"/>
      <c r="I26" s="869"/>
    </row>
    <row r="27" spans="1:9" ht="20.25">
      <c r="A27" s="898"/>
      <c r="B27" s="894"/>
      <c r="C27" s="894"/>
      <c r="D27" s="894">
        <f t="shared" si="1"/>
        <v>0</v>
      </c>
      <c r="E27" s="901"/>
      <c r="F27" s="896"/>
      <c r="G27" s="892"/>
      <c r="H27" s="897"/>
      <c r="I27" s="869"/>
    </row>
    <row r="28" spans="1:9" ht="20.25">
      <c r="A28" s="898"/>
      <c r="B28" s="894"/>
      <c r="C28" s="894"/>
      <c r="D28" s="894">
        <f t="shared" si="1"/>
        <v>0</v>
      </c>
      <c r="E28" s="895"/>
      <c r="F28" s="896"/>
      <c r="G28" s="892"/>
      <c r="H28" s="897"/>
      <c r="I28" s="869"/>
    </row>
    <row r="29" spans="1:9" ht="20.25">
      <c r="A29" s="898" t="s">
        <v>113</v>
      </c>
      <c r="B29" s="894">
        <f>SUM(B25:B28)</f>
        <v>0</v>
      </c>
      <c r="C29" s="894">
        <f>SUM(C25:C28)</f>
        <v>0</v>
      </c>
      <c r="D29" s="894">
        <f t="shared" si="1"/>
        <v>0</v>
      </c>
      <c r="E29" s="895"/>
      <c r="F29" s="896"/>
      <c r="G29" s="892"/>
      <c r="H29" s="897"/>
      <c r="I29" s="869"/>
    </row>
    <row r="30" spans="1:9" ht="20.25">
      <c r="A30" s="898"/>
      <c r="B30" s="894"/>
      <c r="C30" s="894"/>
      <c r="D30" s="894">
        <f t="shared" si="1"/>
        <v>0</v>
      </c>
      <c r="E30" s="895"/>
      <c r="F30" s="896"/>
      <c r="G30" s="892"/>
      <c r="H30" s="897"/>
      <c r="I30" s="869"/>
    </row>
    <row r="31" spans="1:9" ht="20.25">
      <c r="A31" s="898"/>
      <c r="B31" s="894"/>
      <c r="C31" s="894"/>
      <c r="D31" s="894">
        <f t="shared" si="1"/>
        <v>0</v>
      </c>
      <c r="E31" s="895"/>
      <c r="F31" s="896"/>
      <c r="G31" s="892"/>
      <c r="H31" s="897"/>
      <c r="I31" s="869"/>
    </row>
    <row r="32" spans="1:9" ht="20.25">
      <c r="A32" s="893" t="s">
        <v>700</v>
      </c>
      <c r="B32" s="894">
        <f>B20-B29</f>
        <v>0</v>
      </c>
      <c r="C32" s="894">
        <f>C20-C29</f>
        <v>0</v>
      </c>
      <c r="D32" s="894">
        <f t="shared" si="1"/>
        <v>0</v>
      </c>
      <c r="E32" s="901"/>
      <c r="F32" s="896"/>
      <c r="G32" s="892"/>
      <c r="H32" s="897"/>
      <c r="I32" s="869"/>
    </row>
    <row r="33" spans="1:9" ht="20.25">
      <c r="A33" s="893"/>
      <c r="B33" s="893"/>
      <c r="C33" s="893"/>
      <c r="D33" s="893"/>
      <c r="E33" s="893"/>
      <c r="F33" s="902"/>
      <c r="G33" s="903"/>
      <c r="H33" s="904"/>
      <c r="I33" s="869"/>
    </row>
    <row r="34" spans="1:9" ht="20.25">
      <c r="A34" s="905"/>
      <c r="B34" s="905"/>
      <c r="C34" s="905"/>
      <c r="D34" s="905"/>
      <c r="E34" s="905"/>
      <c r="F34" s="905"/>
      <c r="G34" s="887"/>
      <c r="H34" s="897"/>
      <c r="I34" s="869"/>
    </row>
    <row r="35" spans="1:9" ht="33.75" customHeight="1">
      <c r="A35" s="2066" t="s">
        <v>466</v>
      </c>
      <c r="B35" s="2043" t="s">
        <v>746</v>
      </c>
      <c r="C35" s="2043" t="s">
        <v>747</v>
      </c>
      <c r="D35" s="2043" t="s">
        <v>748</v>
      </c>
      <c r="E35" s="2043" t="s">
        <v>749</v>
      </c>
      <c r="F35" s="2043" t="s">
        <v>750</v>
      </c>
      <c r="G35" s="2063" t="s">
        <v>463</v>
      </c>
      <c r="H35" s="2064"/>
      <c r="I35" s="869"/>
    </row>
    <row r="36" spans="1:9" ht="33.75" customHeight="1">
      <c r="A36" s="2067"/>
      <c r="B36" s="2044"/>
      <c r="C36" s="2044"/>
      <c r="D36" s="2044"/>
      <c r="E36" s="2044"/>
      <c r="F36" s="2044"/>
      <c r="G36" s="2065"/>
      <c r="H36" s="2059"/>
      <c r="I36" s="869"/>
    </row>
    <row r="37" spans="1:9" ht="20.25">
      <c r="A37" s="882"/>
      <c r="B37" s="883"/>
      <c r="C37" s="883"/>
      <c r="D37" s="883"/>
      <c r="E37" s="883"/>
      <c r="F37" s="883"/>
      <c r="G37" s="906"/>
      <c r="H37" s="885"/>
      <c r="I37" s="869"/>
    </row>
    <row r="38" spans="1:9" ht="20.25">
      <c r="A38" s="888" t="s">
        <v>512</v>
      </c>
      <c r="B38" s="889"/>
      <c r="C38" s="889"/>
      <c r="D38" s="889"/>
      <c r="E38" s="889"/>
      <c r="F38" s="889"/>
      <c r="G38" s="892"/>
      <c r="H38" s="891"/>
      <c r="I38" s="869"/>
    </row>
    <row r="39" spans="1:9" ht="20.25">
      <c r="A39" s="893"/>
      <c r="B39" s="894"/>
      <c r="C39" s="894"/>
      <c r="D39" s="894"/>
      <c r="E39" s="894"/>
      <c r="F39" s="894">
        <f aca="true" t="shared" si="2" ref="F39:F44">SUM(B39:E39)</f>
        <v>0</v>
      </c>
      <c r="G39" s="907"/>
      <c r="H39" s="896"/>
      <c r="I39" s="869"/>
    </row>
    <row r="40" spans="1:9" ht="20.25">
      <c r="A40" s="898"/>
      <c r="B40" s="894"/>
      <c r="C40" s="894"/>
      <c r="D40" s="894"/>
      <c r="E40" s="894"/>
      <c r="F40" s="894">
        <f t="shared" si="2"/>
        <v>0</v>
      </c>
      <c r="G40" s="907"/>
      <c r="H40" s="896"/>
      <c r="I40" s="869"/>
    </row>
    <row r="41" spans="1:9" ht="20.25">
      <c r="A41" s="898"/>
      <c r="B41" s="894"/>
      <c r="C41" s="894"/>
      <c r="D41" s="894"/>
      <c r="E41" s="894"/>
      <c r="F41" s="894">
        <f t="shared" si="2"/>
        <v>0</v>
      </c>
      <c r="G41" s="907"/>
      <c r="H41" s="896"/>
      <c r="I41" s="869"/>
    </row>
    <row r="42" spans="1:9" ht="20.25">
      <c r="A42" s="898"/>
      <c r="B42" s="894"/>
      <c r="C42" s="894"/>
      <c r="D42" s="894"/>
      <c r="E42" s="894"/>
      <c r="F42" s="894">
        <f t="shared" si="2"/>
        <v>0</v>
      </c>
      <c r="G42" s="907"/>
      <c r="H42" s="896"/>
      <c r="I42" s="869"/>
    </row>
    <row r="43" spans="1:9" ht="20.25">
      <c r="A43" s="898" t="s">
        <v>766</v>
      </c>
      <c r="B43" s="894">
        <f>SUM(B39:B42)</f>
        <v>0</v>
      </c>
      <c r="C43" s="894">
        <f>SUM(C39:C42)</f>
        <v>0</v>
      </c>
      <c r="D43" s="894"/>
      <c r="E43" s="894"/>
      <c r="F43" s="894">
        <f t="shared" si="2"/>
        <v>0</v>
      </c>
      <c r="G43" s="907"/>
      <c r="H43" s="896"/>
      <c r="I43" s="869"/>
    </row>
    <row r="44" spans="1:9" ht="20.25">
      <c r="A44" s="898"/>
      <c r="B44" s="894"/>
      <c r="C44" s="894"/>
      <c r="D44" s="894"/>
      <c r="E44" s="894"/>
      <c r="F44" s="894">
        <f t="shared" si="2"/>
        <v>0</v>
      </c>
      <c r="G44" s="907"/>
      <c r="H44" s="896"/>
      <c r="I44" s="869"/>
    </row>
    <row r="45" spans="1:9" ht="20.25">
      <c r="A45" s="900" t="s">
        <v>514</v>
      </c>
      <c r="B45" s="894"/>
      <c r="C45" s="894"/>
      <c r="D45" s="894"/>
      <c r="E45" s="894"/>
      <c r="F45" s="894"/>
      <c r="G45" s="907"/>
      <c r="H45" s="896"/>
      <c r="I45" s="869"/>
    </row>
    <row r="46" spans="1:9" ht="20.25">
      <c r="A46" s="893"/>
      <c r="B46" s="899"/>
      <c r="C46" s="899"/>
      <c r="D46" s="899"/>
      <c r="E46" s="899"/>
      <c r="F46" s="894">
        <f aca="true" t="shared" si="3" ref="F46:F51">SUM(B46:E46)</f>
        <v>0</v>
      </c>
      <c r="G46" s="907"/>
      <c r="H46" s="896"/>
      <c r="I46" s="869"/>
    </row>
    <row r="47" spans="1:9" ht="20.25">
      <c r="A47" s="898"/>
      <c r="B47" s="894"/>
      <c r="C47" s="894"/>
      <c r="D47" s="894"/>
      <c r="E47" s="894"/>
      <c r="F47" s="894">
        <f t="shared" si="3"/>
        <v>0</v>
      </c>
      <c r="G47" s="907"/>
      <c r="H47" s="896"/>
      <c r="I47" s="869"/>
    </row>
    <row r="48" spans="1:9" ht="20.25">
      <c r="A48" s="898"/>
      <c r="B48" s="894"/>
      <c r="C48" s="894"/>
      <c r="D48" s="894"/>
      <c r="E48" s="894">
        <v>0</v>
      </c>
      <c r="F48" s="894">
        <f t="shared" si="3"/>
        <v>0</v>
      </c>
      <c r="G48" s="908"/>
      <c r="H48" s="896"/>
      <c r="I48" s="869"/>
    </row>
    <row r="49" spans="1:9" ht="20.25">
      <c r="A49" s="898"/>
      <c r="B49" s="894"/>
      <c r="C49" s="894"/>
      <c r="D49" s="894"/>
      <c r="E49" s="894"/>
      <c r="F49" s="894">
        <f t="shared" si="3"/>
        <v>0</v>
      </c>
      <c r="G49" s="907"/>
      <c r="H49" s="896"/>
      <c r="I49" s="869"/>
    </row>
    <row r="50" spans="1:9" ht="20.25">
      <c r="A50" s="898" t="s">
        <v>765</v>
      </c>
      <c r="B50" s="894">
        <f>SUM(B47:B49)</f>
        <v>0</v>
      </c>
      <c r="C50" s="894">
        <f>SUM(C47:C49)</f>
        <v>0</v>
      </c>
      <c r="D50" s="894"/>
      <c r="E50" s="894">
        <v>0</v>
      </c>
      <c r="F50" s="894">
        <f t="shared" si="3"/>
        <v>0</v>
      </c>
      <c r="G50" s="907"/>
      <c r="H50" s="896"/>
      <c r="I50" s="869"/>
    </row>
    <row r="51" spans="1:9" ht="20.25">
      <c r="A51" s="898"/>
      <c r="B51" s="894"/>
      <c r="C51" s="894"/>
      <c r="D51" s="894"/>
      <c r="E51" s="894"/>
      <c r="F51" s="894">
        <f t="shared" si="3"/>
        <v>0</v>
      </c>
      <c r="G51" s="907"/>
      <c r="H51" s="896"/>
      <c r="I51" s="869"/>
    </row>
    <row r="52" spans="1:9" ht="20.25">
      <c r="A52" s="900" t="s">
        <v>515</v>
      </c>
      <c r="B52" s="894"/>
      <c r="C52" s="894"/>
      <c r="D52" s="894"/>
      <c r="E52" s="894"/>
      <c r="F52" s="894"/>
      <c r="G52" s="907"/>
      <c r="H52" s="896"/>
      <c r="I52" s="869"/>
    </row>
    <row r="53" spans="1:9" ht="20.25">
      <c r="A53" s="900"/>
      <c r="B53" s="894"/>
      <c r="C53" s="894"/>
      <c r="D53" s="894"/>
      <c r="E53" s="894"/>
      <c r="F53" s="894">
        <f>SUM(B53:E53)</f>
        <v>0</v>
      </c>
      <c r="G53" s="907"/>
      <c r="H53" s="896"/>
      <c r="I53" s="869"/>
    </row>
    <row r="54" spans="1:16" ht="20.25">
      <c r="A54" s="898"/>
      <c r="B54" s="894"/>
      <c r="C54" s="894"/>
      <c r="D54" s="894"/>
      <c r="E54" s="894">
        <v>0</v>
      </c>
      <c r="F54" s="894">
        <f>SUM(B54:E54)</f>
        <v>0</v>
      </c>
      <c r="G54" s="908"/>
      <c r="H54" s="896"/>
      <c r="I54" s="869"/>
      <c r="L54" s="653" t="s">
        <v>763</v>
      </c>
      <c r="M54" s="44">
        <f>CC8_T2-CC8_T3-CC8_T4</f>
        <v>0</v>
      </c>
      <c r="N54" s="44">
        <f>CC8_T5-CC8_T6-CC8_T7</f>
        <v>0</v>
      </c>
      <c r="O54" s="652" t="s">
        <v>763</v>
      </c>
      <c r="P54" s="652"/>
    </row>
    <row r="55" spans="1:16" ht="20.25">
      <c r="A55" s="898"/>
      <c r="B55" s="894"/>
      <c r="C55" s="894"/>
      <c r="D55" s="894"/>
      <c r="E55" s="894"/>
      <c r="F55" s="894">
        <f>SUM(B55:E55)</f>
        <v>0</v>
      </c>
      <c r="G55" s="907"/>
      <c r="H55" s="896"/>
      <c r="I55" s="869"/>
      <c r="L55" s="653" t="s">
        <v>762</v>
      </c>
      <c r="M55" s="44">
        <f>CC8_T4-CC4_T5</f>
        <v>0</v>
      </c>
      <c r="N55" s="44">
        <f>CC8_T7-CC4_T4</f>
        <v>0</v>
      </c>
      <c r="O55" s="652" t="s">
        <v>762</v>
      </c>
      <c r="P55" s="652"/>
    </row>
    <row r="56" spans="1:9" ht="20.25">
      <c r="A56" s="898" t="s">
        <v>764</v>
      </c>
      <c r="B56" s="894">
        <f>SUM(B53:B55)</f>
        <v>0</v>
      </c>
      <c r="C56" s="894">
        <f>SUM(C53:C55)</f>
        <v>0</v>
      </c>
      <c r="D56" s="899"/>
      <c r="E56" s="899">
        <v>0</v>
      </c>
      <c r="F56" s="899">
        <v>0</v>
      </c>
      <c r="G56" s="909"/>
      <c r="H56" s="910"/>
      <c r="I56" s="869"/>
    </row>
    <row r="57" spans="1:9" ht="20.25">
      <c r="A57" s="905"/>
      <c r="B57" s="905"/>
      <c r="C57" s="905"/>
      <c r="D57" s="905"/>
      <c r="E57" s="905"/>
      <c r="F57" s="905"/>
      <c r="G57" s="887"/>
      <c r="H57" s="897"/>
      <c r="I57" s="869"/>
    </row>
    <row r="58" spans="1:9" ht="18">
      <c r="A58" s="911"/>
      <c r="B58" s="911"/>
      <c r="C58" s="911"/>
      <c r="D58" s="911"/>
      <c r="E58" s="911"/>
      <c r="F58" s="911"/>
      <c r="G58" s="911"/>
      <c r="H58" s="911"/>
      <c r="I58" s="869"/>
    </row>
    <row r="59" spans="1:9" ht="15">
      <c r="A59" s="869"/>
      <c r="B59" s="869"/>
      <c r="C59" s="869"/>
      <c r="D59" s="869"/>
      <c r="E59" s="869"/>
      <c r="F59" s="869"/>
      <c r="G59" s="869"/>
      <c r="H59" s="869"/>
      <c r="I59" s="869"/>
    </row>
    <row r="60" spans="1:9" ht="25.5" customHeight="1">
      <c r="A60" s="2066" t="s">
        <v>466</v>
      </c>
      <c r="B60" s="2043" t="s">
        <v>751</v>
      </c>
      <c r="C60" s="2043" t="s">
        <v>752</v>
      </c>
      <c r="D60" s="2043" t="s">
        <v>753</v>
      </c>
      <c r="E60" s="2056" t="s">
        <v>463</v>
      </c>
      <c r="F60" s="2057"/>
      <c r="G60" s="869"/>
      <c r="H60" s="869"/>
      <c r="I60" s="869"/>
    </row>
    <row r="61" spans="1:9" ht="25.5" customHeight="1">
      <c r="A61" s="2067"/>
      <c r="B61" s="2044"/>
      <c r="C61" s="2044"/>
      <c r="D61" s="2044"/>
      <c r="E61" s="2058"/>
      <c r="F61" s="2059"/>
      <c r="G61" s="869"/>
      <c r="H61" s="869"/>
      <c r="I61" s="869"/>
    </row>
    <row r="62" spans="1:9" ht="20.25">
      <c r="A62" s="882"/>
      <c r="B62" s="883"/>
      <c r="C62" s="883"/>
      <c r="D62" s="883"/>
      <c r="E62" s="884"/>
      <c r="F62" s="885"/>
      <c r="G62" s="869"/>
      <c r="H62" s="869"/>
      <c r="I62" s="869"/>
    </row>
    <row r="63" spans="1:9" ht="20.25">
      <c r="A63" s="888" t="s">
        <v>512</v>
      </c>
      <c r="B63" s="889"/>
      <c r="C63" s="889"/>
      <c r="D63" s="889"/>
      <c r="E63" s="890"/>
      <c r="F63" s="891"/>
      <c r="G63" s="869"/>
      <c r="H63" s="869"/>
      <c r="I63" s="869"/>
    </row>
    <row r="64" spans="1:9" ht="20.25">
      <c r="A64" s="893"/>
      <c r="B64" s="898"/>
      <c r="C64" s="898"/>
      <c r="D64" s="898">
        <f>SUM(B64:C64)</f>
        <v>0</v>
      </c>
      <c r="E64" s="895"/>
      <c r="F64" s="896"/>
      <c r="G64" s="869"/>
      <c r="H64" s="869"/>
      <c r="I64" s="869"/>
    </row>
    <row r="65" spans="1:9" ht="20.25">
      <c r="A65" s="898"/>
      <c r="B65" s="894"/>
      <c r="C65" s="894"/>
      <c r="D65" s="894">
        <f aca="true" t="shared" si="4" ref="D65:D72">SUM(B65:C65)</f>
        <v>0</v>
      </c>
      <c r="E65" s="895"/>
      <c r="F65" s="896"/>
      <c r="G65" s="869"/>
      <c r="H65" s="869"/>
      <c r="I65" s="869"/>
    </row>
    <row r="66" spans="1:9" ht="20.25">
      <c r="A66" s="898"/>
      <c r="B66" s="894"/>
      <c r="C66" s="894"/>
      <c r="D66" s="894">
        <f t="shared" si="4"/>
        <v>0</v>
      </c>
      <c r="E66" s="895"/>
      <c r="F66" s="896"/>
      <c r="G66" s="869"/>
      <c r="H66" s="869"/>
      <c r="I66" s="869"/>
    </row>
    <row r="67" spans="1:9" ht="20.25">
      <c r="A67" s="898"/>
      <c r="B67" s="894"/>
      <c r="C67" s="894"/>
      <c r="D67" s="894">
        <f t="shared" si="4"/>
        <v>0</v>
      </c>
      <c r="E67" s="895"/>
      <c r="F67" s="896"/>
      <c r="G67" s="869"/>
      <c r="H67" s="869"/>
      <c r="I67" s="869"/>
    </row>
    <row r="68" spans="1:9" ht="20.25">
      <c r="A68" s="898"/>
      <c r="B68" s="894"/>
      <c r="C68" s="894"/>
      <c r="D68" s="894">
        <f t="shared" si="4"/>
        <v>0</v>
      </c>
      <c r="E68" s="895"/>
      <c r="F68" s="896"/>
      <c r="G68" s="869"/>
      <c r="H68" s="869"/>
      <c r="I68" s="869"/>
    </row>
    <row r="69" spans="1:9" ht="20.25">
      <c r="A69" s="898"/>
      <c r="B69" s="894"/>
      <c r="C69" s="894"/>
      <c r="D69" s="894">
        <f t="shared" si="4"/>
        <v>0</v>
      </c>
      <c r="E69" s="895"/>
      <c r="F69" s="896"/>
      <c r="G69" s="869"/>
      <c r="H69" s="869"/>
      <c r="I69" s="869"/>
    </row>
    <row r="70" spans="1:9" ht="20.25">
      <c r="A70" s="900" t="s">
        <v>514</v>
      </c>
      <c r="B70" s="894"/>
      <c r="C70" s="894"/>
      <c r="D70" s="894">
        <f t="shared" si="4"/>
        <v>0</v>
      </c>
      <c r="E70" s="895"/>
      <c r="F70" s="896"/>
      <c r="G70" s="869"/>
      <c r="H70" s="869"/>
      <c r="I70" s="869"/>
    </row>
    <row r="71" spans="1:9" ht="20.25">
      <c r="A71" s="893"/>
      <c r="B71" s="899"/>
      <c r="C71" s="899"/>
      <c r="D71" s="894">
        <f t="shared" si="4"/>
        <v>0</v>
      </c>
      <c r="E71" s="895"/>
      <c r="F71" s="896"/>
      <c r="G71" s="869"/>
      <c r="H71" s="869"/>
      <c r="I71" s="869"/>
    </row>
    <row r="72" spans="1:9" ht="20.25">
      <c r="A72" s="898"/>
      <c r="B72" s="894"/>
      <c r="C72" s="894"/>
      <c r="D72" s="894">
        <f t="shared" si="4"/>
        <v>0</v>
      </c>
      <c r="E72" s="895"/>
      <c r="F72" s="896"/>
      <c r="G72" s="869"/>
      <c r="H72" s="869"/>
      <c r="I72" s="869"/>
    </row>
    <row r="73" spans="1:9" ht="20.25">
      <c r="A73" s="898"/>
      <c r="B73" s="894"/>
      <c r="C73" s="894"/>
      <c r="D73" s="894">
        <f aca="true" t="shared" si="5" ref="D73:D80">SUM(B73:C73)</f>
        <v>0</v>
      </c>
      <c r="E73" s="895"/>
      <c r="F73" s="896"/>
      <c r="G73" s="869"/>
      <c r="H73" s="869"/>
      <c r="I73" s="869"/>
    </row>
    <row r="74" spans="1:9" ht="20.25">
      <c r="A74" s="898"/>
      <c r="B74" s="894"/>
      <c r="C74" s="894"/>
      <c r="D74" s="894">
        <f t="shared" si="5"/>
        <v>0</v>
      </c>
      <c r="E74" s="901"/>
      <c r="F74" s="896"/>
      <c r="G74" s="869"/>
      <c r="H74" s="869"/>
      <c r="I74" s="869"/>
    </row>
    <row r="75" spans="1:9" ht="20.25">
      <c r="A75" s="898"/>
      <c r="B75" s="894"/>
      <c r="C75" s="894"/>
      <c r="D75" s="894">
        <f t="shared" si="5"/>
        <v>0</v>
      </c>
      <c r="E75" s="895"/>
      <c r="F75" s="896"/>
      <c r="G75" s="869"/>
      <c r="H75" s="869"/>
      <c r="I75" s="869"/>
    </row>
    <row r="76" spans="1:9" ht="20.25">
      <c r="A76" s="898"/>
      <c r="B76" s="894"/>
      <c r="C76" s="894"/>
      <c r="D76" s="894">
        <f t="shared" si="5"/>
        <v>0</v>
      </c>
      <c r="E76" s="895"/>
      <c r="F76" s="896"/>
      <c r="G76" s="869"/>
      <c r="H76" s="869"/>
      <c r="I76" s="869"/>
    </row>
    <row r="77" spans="1:9" ht="20.25">
      <c r="A77" s="900" t="s">
        <v>515</v>
      </c>
      <c r="B77" s="894"/>
      <c r="C77" s="894"/>
      <c r="D77" s="894">
        <f t="shared" si="5"/>
        <v>0</v>
      </c>
      <c r="E77" s="895"/>
      <c r="F77" s="896"/>
      <c r="G77" s="869"/>
      <c r="H77" s="869"/>
      <c r="I77" s="869"/>
    </row>
    <row r="78" spans="1:9" ht="20.25">
      <c r="A78" s="898"/>
      <c r="B78" s="894"/>
      <c r="C78" s="894"/>
      <c r="D78" s="894">
        <f t="shared" si="5"/>
        <v>0</v>
      </c>
      <c r="E78" s="895"/>
      <c r="F78" s="896"/>
      <c r="G78" s="869"/>
      <c r="H78" s="869"/>
      <c r="I78" s="869"/>
    </row>
    <row r="79" spans="1:9" ht="20.25">
      <c r="A79" s="898"/>
      <c r="B79" s="894"/>
      <c r="C79" s="894"/>
      <c r="D79" s="894">
        <f t="shared" si="5"/>
        <v>0</v>
      </c>
      <c r="E79" s="901"/>
      <c r="F79" s="896"/>
      <c r="G79" s="869"/>
      <c r="H79" s="869"/>
      <c r="I79" s="869"/>
    </row>
    <row r="80" spans="1:9" ht="20.25">
      <c r="A80" s="893"/>
      <c r="B80" s="894"/>
      <c r="C80" s="894"/>
      <c r="D80" s="894">
        <f t="shared" si="5"/>
        <v>0</v>
      </c>
      <c r="E80" s="895"/>
      <c r="F80" s="896"/>
      <c r="G80" s="869"/>
      <c r="H80" s="869"/>
      <c r="I80" s="869"/>
    </row>
    <row r="81" spans="1:9" ht="20.25">
      <c r="A81" s="912"/>
      <c r="B81" s="912"/>
      <c r="C81" s="912"/>
      <c r="D81" s="912"/>
      <c r="E81" s="912"/>
      <c r="F81" s="910"/>
      <c r="G81" s="869"/>
      <c r="H81" s="869"/>
      <c r="I81" s="869"/>
    </row>
    <row r="82" spans="1:9" ht="15">
      <c r="A82" s="869"/>
      <c r="B82" s="869"/>
      <c r="C82" s="869"/>
      <c r="D82" s="869"/>
      <c r="E82" s="869"/>
      <c r="F82" s="869"/>
      <c r="G82" s="869"/>
      <c r="H82" s="869"/>
      <c r="I82" s="869"/>
    </row>
    <row r="83" spans="1:9" ht="15">
      <c r="A83" s="869"/>
      <c r="B83" s="869"/>
      <c r="C83" s="869"/>
      <c r="D83" s="869"/>
      <c r="E83" s="869"/>
      <c r="F83" s="869"/>
      <c r="G83" s="869"/>
      <c r="H83" s="869"/>
      <c r="I83" s="869"/>
    </row>
    <row r="84" spans="1:9" ht="15">
      <c r="A84" s="2054" t="s">
        <v>770</v>
      </c>
      <c r="B84" s="2054"/>
      <c r="C84" s="2054"/>
      <c r="D84" s="2054"/>
      <c r="E84" s="2054"/>
      <c r="F84" s="2054"/>
      <c r="G84" s="869"/>
      <c r="H84" s="869"/>
      <c r="I84" s="869"/>
    </row>
    <row r="85" spans="1:9" ht="15">
      <c r="A85" s="869"/>
      <c r="B85" s="869"/>
      <c r="C85" s="869"/>
      <c r="D85" s="869"/>
      <c r="E85" s="869"/>
      <c r="F85" s="869"/>
      <c r="G85" s="869"/>
      <c r="H85" s="869"/>
      <c r="I85" s="869"/>
    </row>
    <row r="86" spans="1:9" ht="15">
      <c r="A86" s="2075"/>
      <c r="B86" s="2075"/>
      <c r="C86" s="2075"/>
      <c r="D86" s="2075"/>
      <c r="E86" s="2075"/>
      <c r="F86" s="2075"/>
      <c r="G86" s="869"/>
      <c r="H86" s="869"/>
      <c r="I86" s="869"/>
    </row>
  </sheetData>
  <sheetProtection/>
  <mergeCells count="28">
    <mergeCell ref="A3:H3"/>
    <mergeCell ref="A2:H2"/>
    <mergeCell ref="A1:H1"/>
    <mergeCell ref="A86:F86"/>
    <mergeCell ref="A60:A61"/>
    <mergeCell ref="B60:B61"/>
    <mergeCell ref="C60:C61"/>
    <mergeCell ref="D60:D61"/>
    <mergeCell ref="E60:F61"/>
    <mergeCell ref="A84:F84"/>
    <mergeCell ref="A4:H4"/>
    <mergeCell ref="A5:H5"/>
    <mergeCell ref="A6:H6"/>
    <mergeCell ref="A7:H7"/>
    <mergeCell ref="A10:H10"/>
    <mergeCell ref="A12:A13"/>
    <mergeCell ref="B12:B13"/>
    <mergeCell ref="G12:H13"/>
    <mergeCell ref="C12:C13"/>
    <mergeCell ref="D12:D13"/>
    <mergeCell ref="E12:F13"/>
    <mergeCell ref="G35:H36"/>
    <mergeCell ref="E35:E36"/>
    <mergeCell ref="F35:F36"/>
    <mergeCell ref="A35:A36"/>
    <mergeCell ref="B35:B36"/>
    <mergeCell ref="C35:C36"/>
    <mergeCell ref="D35:D36"/>
  </mergeCells>
  <printOptions/>
  <pageMargins left="0.7086614173228347" right="0.7086614173228347" top="0.7480314960629921" bottom="0.7480314960629921" header="0.31496062992125984" footer="0.31496062992125984"/>
  <pageSetup fitToHeight="1" fitToWidth="1" horizontalDpi="600" verticalDpi="600" orientation="portrait" scale="34" r:id="rId1"/>
  <colBreaks count="1" manualBreakCount="1">
    <brk id="9" max="65535" man="1"/>
  </colBreaks>
</worksheet>
</file>

<file path=xl/worksheets/sheet36.xml><?xml version="1.0" encoding="utf-8"?>
<worksheet xmlns="http://schemas.openxmlformats.org/spreadsheetml/2006/main" xmlns:r="http://schemas.openxmlformats.org/officeDocument/2006/relationships">
  <sheetPr>
    <pageSetUpPr fitToPage="1"/>
  </sheetPr>
  <dimension ref="A1:G67"/>
  <sheetViews>
    <sheetView showGridLines="0" zoomScale="70" zoomScaleNormal="70" zoomScalePageLayoutView="0" workbookViewId="0" topLeftCell="A1">
      <selection activeCell="A1" sqref="A1"/>
    </sheetView>
  </sheetViews>
  <sheetFormatPr defaultColWidth="9.6640625" defaultRowHeight="15"/>
  <cols>
    <col min="1" max="1" width="31.6640625" style="1" customWidth="1"/>
    <col min="2" max="2" width="19.4453125" style="1" customWidth="1"/>
    <col min="3" max="3" width="16.6640625" style="1" customWidth="1"/>
    <col min="4" max="4" width="20.6640625" style="1" customWidth="1"/>
    <col min="5" max="5" width="10.6640625" style="1" customWidth="1"/>
    <col min="6" max="6" width="20.6640625" style="1" customWidth="1"/>
    <col min="7" max="7" width="2.88671875" style="1" customWidth="1"/>
    <col min="8" max="16384" width="9.6640625" style="1" customWidth="1"/>
  </cols>
  <sheetData>
    <row r="1" spans="1:7" ht="15">
      <c r="A1" s="2"/>
      <c r="B1" s="105"/>
      <c r="C1" s="105"/>
      <c r="D1" s="105"/>
      <c r="E1" s="2"/>
      <c r="F1" s="2"/>
      <c r="G1" s="2"/>
    </row>
    <row r="2" spans="1:7" ht="24" customHeight="1">
      <c r="A2" s="2033" t="str">
        <f>CORPORATION</f>
        <v>Enter Corporation name here</v>
      </c>
      <c r="B2" s="2033"/>
      <c r="C2" s="2033"/>
      <c r="D2" s="2033"/>
      <c r="E2" s="2033"/>
      <c r="F2" s="2033"/>
      <c r="G2" s="2"/>
    </row>
    <row r="3" spans="1:7" ht="24" customHeight="1">
      <c r="A3" s="1597" t="s">
        <v>303</v>
      </c>
      <c r="B3" s="1597"/>
      <c r="C3" s="1597"/>
      <c r="D3" s="1597"/>
      <c r="E3" s="1597"/>
      <c r="F3" s="1597"/>
      <c r="G3" s="267"/>
    </row>
    <row r="4" spans="1:7" ht="24" customHeight="1">
      <c r="A4" s="1597" t="s">
        <v>304</v>
      </c>
      <c r="B4" s="1597"/>
      <c r="C4" s="1597"/>
      <c r="D4" s="1597"/>
      <c r="E4" s="1597"/>
      <c r="F4" s="1597"/>
      <c r="G4" s="267"/>
    </row>
    <row r="5" spans="1:7" ht="24" customHeight="1">
      <c r="A5" s="2077" t="str">
        <f>PERIOD</f>
        <v>Enter quarter here</v>
      </c>
      <c r="B5" s="2077"/>
      <c r="C5" s="2077"/>
      <c r="D5" s="2077"/>
      <c r="E5" s="2077"/>
      <c r="F5" s="2077"/>
      <c r="G5" s="267"/>
    </row>
    <row r="6" spans="1:7" ht="48" customHeight="1">
      <c r="A6" s="1750" t="s">
        <v>892</v>
      </c>
      <c r="B6" s="1750"/>
      <c r="C6" s="1750"/>
      <c r="D6" s="1750"/>
      <c r="E6" s="1750"/>
      <c r="F6" s="1750"/>
      <c r="G6" s="267"/>
    </row>
    <row r="7" spans="1:7" ht="24" customHeight="1">
      <c r="A7" s="1885" t="s">
        <v>322</v>
      </c>
      <c r="B7" s="1885"/>
      <c r="C7" s="1885"/>
      <c r="D7" s="1885"/>
      <c r="E7" s="1885"/>
      <c r="F7" s="1885"/>
      <c r="G7" s="267"/>
    </row>
    <row r="8" spans="1:7" ht="23.25">
      <c r="A8" s="11"/>
      <c r="B8" s="293"/>
      <c r="C8" s="104"/>
      <c r="D8" s="104"/>
      <c r="E8" s="105"/>
      <c r="F8" s="105"/>
      <c r="G8" s="267"/>
    </row>
    <row r="9" spans="1:7" ht="23.25">
      <c r="A9" s="11"/>
      <c r="B9" s="293"/>
      <c r="C9" s="104"/>
      <c r="D9" s="104"/>
      <c r="E9" s="105"/>
      <c r="F9" s="105"/>
      <c r="G9" s="267"/>
    </row>
    <row r="10" spans="1:7" ht="20.25">
      <c r="A10" s="299" t="s">
        <v>305</v>
      </c>
      <c r="B10" s="2078" t="str">
        <f>PERIOD</f>
        <v>Enter quarter here</v>
      </c>
      <c r="C10" s="2078"/>
      <c r="D10" s="2078"/>
      <c r="E10" s="300"/>
      <c r="F10" s="300"/>
      <c r="G10" s="2"/>
    </row>
    <row r="11" spans="1:7" ht="20.25">
      <c r="A11" s="299"/>
      <c r="B11" s="301"/>
      <c r="C11" s="302"/>
      <c r="D11" s="303"/>
      <c r="E11" s="304"/>
      <c r="F11" s="305"/>
      <c r="G11" s="2"/>
    </row>
    <row r="12" spans="1:7" ht="21" customHeight="1">
      <c r="A12" s="306" t="s">
        <v>306</v>
      </c>
      <c r="B12" s="117"/>
      <c r="C12" s="117"/>
      <c r="D12" s="117"/>
      <c r="E12" s="117"/>
      <c r="F12" s="117"/>
      <c r="G12" s="2"/>
    </row>
    <row r="13" spans="1:7" ht="20.25">
      <c r="A13" s="112"/>
      <c r="B13" s="117"/>
      <c r="C13" s="117"/>
      <c r="D13" s="117"/>
      <c r="E13" s="117"/>
      <c r="F13" s="117"/>
      <c r="G13" s="2"/>
    </row>
    <row r="14" spans="1:7" ht="20.25">
      <c r="A14" s="1220" t="s">
        <v>352</v>
      </c>
      <c r="B14" s="1221"/>
      <c r="C14" s="116"/>
      <c r="D14" s="117"/>
      <c r="E14" s="117"/>
      <c r="F14" s="117"/>
      <c r="G14" s="2"/>
    </row>
    <row r="15" spans="1:7" ht="20.25">
      <c r="A15" s="117"/>
      <c r="B15" s="117"/>
      <c r="C15" s="307"/>
      <c r="D15" s="307"/>
      <c r="E15" s="307"/>
      <c r="F15" s="117"/>
      <c r="G15" s="2"/>
    </row>
    <row r="16" spans="1:7" ht="36" customHeight="1">
      <c r="A16" s="117"/>
      <c r="B16" s="117"/>
      <c r="C16" s="117"/>
      <c r="D16" s="308" t="s">
        <v>321</v>
      </c>
      <c r="E16" s="1104"/>
      <c r="F16" s="308" t="s">
        <v>484</v>
      </c>
      <c r="G16" s="108"/>
    </row>
    <row r="17" spans="1:7" ht="16.5" customHeight="1">
      <c r="A17" s="117"/>
      <c r="B17" s="117"/>
      <c r="C17" s="117"/>
      <c r="D17" s="309"/>
      <c r="E17" s="118"/>
      <c r="F17" s="309"/>
      <c r="G17" s="108"/>
    </row>
    <row r="18" spans="1:7" ht="20.25">
      <c r="A18" s="117" t="s">
        <v>426</v>
      </c>
      <c r="B18" s="117"/>
      <c r="C18" s="117"/>
      <c r="D18" s="310"/>
      <c r="E18" s="118"/>
      <c r="F18" s="310"/>
      <c r="G18" s="108"/>
    </row>
    <row r="19" spans="1:7" ht="20.25">
      <c r="A19" s="117"/>
      <c r="B19" s="117"/>
      <c r="C19" s="117"/>
      <c r="D19" s="311"/>
      <c r="E19" s="118"/>
      <c r="F19" s="311"/>
      <c r="G19" s="108"/>
    </row>
    <row r="20" spans="1:7" ht="20.25">
      <c r="A20" s="117" t="s">
        <v>427</v>
      </c>
      <c r="B20" s="117"/>
      <c r="C20" s="117"/>
      <c r="D20" s="296"/>
      <c r="E20" s="312" t="s">
        <v>950</v>
      </c>
      <c r="F20" s="296"/>
      <c r="G20" s="108"/>
    </row>
    <row r="21" spans="1:7" ht="20.25">
      <c r="A21" s="117"/>
      <c r="B21" s="117"/>
      <c r="C21" s="117"/>
      <c r="D21" s="313"/>
      <c r="E21" s="296"/>
      <c r="F21" s="313"/>
      <c r="G21" s="108"/>
    </row>
    <row r="22" spans="1:7" ht="20.25">
      <c r="A22" s="117" t="s">
        <v>948</v>
      </c>
      <c r="B22" s="117"/>
      <c r="C22" s="117"/>
      <c r="D22" s="118"/>
      <c r="E22" s="296"/>
      <c r="F22" s="118"/>
      <c r="G22" s="108"/>
    </row>
    <row r="23" spans="1:7" ht="20.25">
      <c r="A23" s="117" t="s">
        <v>307</v>
      </c>
      <c r="B23" s="117"/>
      <c r="C23" s="117"/>
      <c r="D23" s="296"/>
      <c r="E23" s="296"/>
      <c r="F23" s="296"/>
      <c r="G23" s="108"/>
    </row>
    <row r="24" spans="1:7" ht="24" customHeight="1">
      <c r="A24" s="117" t="s">
        <v>308</v>
      </c>
      <c r="B24" s="117"/>
      <c r="C24" s="117"/>
      <c r="D24" s="313"/>
      <c r="E24" s="296"/>
      <c r="F24" s="313"/>
      <c r="G24" s="108"/>
    </row>
    <row r="25" spans="1:7" ht="24" customHeight="1">
      <c r="A25" s="117" t="s">
        <v>309</v>
      </c>
      <c r="B25" s="117"/>
      <c r="C25" s="117"/>
      <c r="D25" s="313"/>
      <c r="E25" s="296"/>
      <c r="F25" s="313"/>
      <c r="G25" s="108"/>
    </row>
    <row r="26" spans="1:7" ht="24" customHeight="1">
      <c r="A26" s="117" t="s">
        <v>353</v>
      </c>
      <c r="B26" s="117"/>
      <c r="C26" s="117"/>
      <c r="D26" s="313"/>
      <c r="E26" s="296"/>
      <c r="F26" s="313"/>
      <c r="G26" s="108"/>
    </row>
    <row r="27" spans="1:7" ht="24" customHeight="1">
      <c r="A27" s="116" t="s">
        <v>139</v>
      </c>
      <c r="B27" s="307"/>
      <c r="C27" s="307"/>
      <c r="D27" s="297">
        <f>SUM(D23:D26)</f>
        <v>0</v>
      </c>
      <c r="E27" s="312" t="s">
        <v>951</v>
      </c>
      <c r="F27" s="297">
        <f>SUM(F23:F26)</f>
        <v>0</v>
      </c>
      <c r="G27" s="108"/>
    </row>
    <row r="28" spans="1:7" ht="20.25">
      <c r="A28" s="117"/>
      <c r="B28" s="117"/>
      <c r="C28" s="117"/>
      <c r="D28" s="314"/>
      <c r="E28" s="296"/>
      <c r="F28" s="314"/>
      <c r="G28" s="108"/>
    </row>
    <row r="29" spans="1:7" ht="24" customHeight="1">
      <c r="A29" s="117" t="s">
        <v>949</v>
      </c>
      <c r="B29" s="117"/>
      <c r="C29" s="117"/>
      <c r="D29" s="118"/>
      <c r="E29" s="296"/>
      <c r="F29" s="118"/>
      <c r="G29" s="108"/>
    </row>
    <row r="30" spans="1:7" ht="24" customHeight="1">
      <c r="A30" s="117" t="s">
        <v>310</v>
      </c>
      <c r="B30" s="117"/>
      <c r="C30" s="117"/>
      <c r="D30" s="296"/>
      <c r="E30" s="296"/>
      <c r="F30" s="296"/>
      <c r="G30" s="108"/>
    </row>
    <row r="31" spans="1:7" ht="24" customHeight="1">
      <c r="A31" s="117" t="s">
        <v>311</v>
      </c>
      <c r="B31" s="117"/>
      <c r="C31" s="117"/>
      <c r="D31" s="313"/>
      <c r="E31" s="296"/>
      <c r="F31" s="313"/>
      <c r="G31" s="108"/>
    </row>
    <row r="32" spans="1:7" ht="24" customHeight="1">
      <c r="A32" s="117" t="s">
        <v>312</v>
      </c>
      <c r="B32" s="117"/>
      <c r="C32" s="117"/>
      <c r="D32" s="313"/>
      <c r="E32" s="296"/>
      <c r="F32" s="313"/>
      <c r="G32" s="108"/>
    </row>
    <row r="33" spans="1:7" ht="24" customHeight="1">
      <c r="A33" s="117" t="s">
        <v>313</v>
      </c>
      <c r="B33" s="117"/>
      <c r="C33" s="117"/>
      <c r="D33" s="313"/>
      <c r="E33" s="296"/>
      <c r="F33" s="313"/>
      <c r="G33" s="108"/>
    </row>
    <row r="34" spans="1:7" ht="24" customHeight="1">
      <c r="A34" s="117" t="s">
        <v>354</v>
      </c>
      <c r="B34" s="117"/>
      <c r="C34" s="117"/>
      <c r="D34" s="313"/>
      <c r="E34" s="296"/>
      <c r="F34" s="313"/>
      <c r="G34" s="108"/>
    </row>
    <row r="35" spans="1:7" ht="24" customHeight="1">
      <c r="A35" s="116" t="s">
        <v>146</v>
      </c>
      <c r="B35" s="307"/>
      <c r="C35" s="307"/>
      <c r="D35" s="297">
        <f>SUM(D30:D34)</f>
        <v>0</v>
      </c>
      <c r="E35" s="312" t="s">
        <v>952</v>
      </c>
      <c r="F35" s="297">
        <f>SUM(F30:F34)</f>
        <v>0</v>
      </c>
      <c r="G35" s="108"/>
    </row>
    <row r="36" spans="1:7" ht="24" customHeight="1">
      <c r="A36" s="109" t="s">
        <v>314</v>
      </c>
      <c r="B36" s="117"/>
      <c r="C36" s="117"/>
      <c r="D36" s="297">
        <f>D27-D35</f>
        <v>0</v>
      </c>
      <c r="E36" s="312" t="s">
        <v>953</v>
      </c>
      <c r="F36" s="297">
        <f>F27-F35</f>
        <v>0</v>
      </c>
      <c r="G36" s="108"/>
    </row>
    <row r="37" spans="1:7" ht="20.25">
      <c r="A37" s="112"/>
      <c r="B37" s="117"/>
      <c r="C37" s="117"/>
      <c r="D37" s="315"/>
      <c r="E37" s="316"/>
      <c r="F37" s="315"/>
      <c r="G37" s="108"/>
    </row>
    <row r="38" spans="1:7" ht="24" customHeight="1">
      <c r="A38" s="317" t="s">
        <v>315</v>
      </c>
      <c r="B38" s="117"/>
      <c r="C38" s="117"/>
      <c r="D38" s="296">
        <f>D20+D36</f>
        <v>0</v>
      </c>
      <c r="E38" s="296"/>
      <c r="F38" s="296">
        <f>F20+F36</f>
        <v>0</v>
      </c>
      <c r="G38" s="108"/>
    </row>
    <row r="39" spans="1:7" ht="20.25">
      <c r="A39" s="117"/>
      <c r="B39" s="117"/>
      <c r="C39" s="112"/>
      <c r="D39" s="311"/>
      <c r="E39" s="296"/>
      <c r="F39" s="318"/>
      <c r="G39" s="108"/>
    </row>
    <row r="40" spans="1:7" ht="24" customHeight="1">
      <c r="A40" s="112" t="s">
        <v>316</v>
      </c>
      <c r="B40" s="117"/>
      <c r="C40" s="117"/>
      <c r="D40" s="310"/>
      <c r="E40" s="296"/>
      <c r="F40" s="310"/>
      <c r="G40" s="108"/>
    </row>
    <row r="41" spans="1:7" ht="20.25">
      <c r="A41" s="117"/>
      <c r="B41" s="117"/>
      <c r="C41" s="112"/>
      <c r="D41" s="311"/>
      <c r="E41" s="296"/>
      <c r="F41" s="311"/>
      <c r="G41" s="108"/>
    </row>
    <row r="42" spans="1:7" ht="24" customHeight="1">
      <c r="A42" s="112" t="s">
        <v>317</v>
      </c>
      <c r="B42" s="117"/>
      <c r="C42" s="117"/>
      <c r="D42" s="310"/>
      <c r="E42" s="296"/>
      <c r="F42" s="310"/>
      <c r="G42" s="108"/>
    </row>
    <row r="43" spans="1:7" ht="20.25">
      <c r="A43" s="117"/>
      <c r="B43" s="117"/>
      <c r="C43" s="117"/>
      <c r="D43" s="118"/>
      <c r="E43" s="1104"/>
      <c r="F43" s="118"/>
      <c r="G43" s="108"/>
    </row>
    <row r="44" spans="1:7" ht="20.25">
      <c r="A44" s="302"/>
      <c r="B44" s="302"/>
      <c r="C44" s="302"/>
      <c r="D44" s="302"/>
      <c r="E44" s="1105"/>
      <c r="F44" s="302"/>
      <c r="G44" s="2"/>
    </row>
    <row r="45" spans="1:7" ht="24" customHeight="1">
      <c r="A45" s="109" t="s">
        <v>318</v>
      </c>
      <c r="B45" s="117"/>
      <c r="C45" s="117"/>
      <c r="D45" s="117"/>
      <c r="E45" s="117"/>
      <c r="F45" s="117"/>
      <c r="G45" s="4"/>
    </row>
    <row r="46" spans="1:7" ht="24" customHeight="1">
      <c r="A46" s="319"/>
      <c r="B46" s="117"/>
      <c r="C46" s="117"/>
      <c r="D46" s="117"/>
      <c r="E46" s="117"/>
      <c r="F46" s="117"/>
      <c r="G46" s="4"/>
    </row>
    <row r="47" spans="1:7" ht="20.25">
      <c r="A47" s="319"/>
      <c r="B47" s="117"/>
      <c r="C47" s="117"/>
      <c r="D47" s="117"/>
      <c r="E47" s="117"/>
      <c r="F47" s="117"/>
      <c r="G47" s="4"/>
    </row>
    <row r="48" spans="1:7" ht="20.25">
      <c r="A48" s="319"/>
      <c r="B48" s="117"/>
      <c r="C48" s="117"/>
      <c r="D48" s="117"/>
      <c r="E48" s="117"/>
      <c r="F48" s="117"/>
      <c r="G48" s="4"/>
    </row>
    <row r="49" spans="1:7" ht="20.25">
      <c r="A49" s="319"/>
      <c r="B49" s="117"/>
      <c r="C49" s="117"/>
      <c r="D49" s="117"/>
      <c r="E49" s="117"/>
      <c r="F49" s="117"/>
      <c r="G49" s="4"/>
    </row>
    <row r="50" spans="1:7" ht="24" customHeight="1">
      <c r="A50" s="320" t="s">
        <v>319</v>
      </c>
      <c r="B50" s="302"/>
      <c r="C50" s="302"/>
      <c r="D50" s="302"/>
      <c r="E50" s="302"/>
      <c r="F50" s="302"/>
      <c r="G50" s="4"/>
    </row>
    <row r="51" spans="1:7" ht="47.25" customHeight="1">
      <c r="A51" s="2076"/>
      <c r="B51" s="1592"/>
      <c r="C51" s="1592"/>
      <c r="D51" s="1592"/>
      <c r="E51" s="1592"/>
      <c r="F51" s="1592"/>
      <c r="G51" s="4"/>
    </row>
    <row r="52" spans="1:7" ht="24.75" customHeight="1">
      <c r="A52" s="319"/>
      <c r="B52" s="117"/>
      <c r="C52" s="117"/>
      <c r="D52" s="117"/>
      <c r="E52" s="117"/>
      <c r="F52" s="117"/>
      <c r="G52" s="4"/>
    </row>
    <row r="53" spans="1:7" ht="15">
      <c r="A53" s="113"/>
      <c r="B53" s="113"/>
      <c r="C53" s="113"/>
      <c r="D53" s="113"/>
      <c r="E53" s="113"/>
      <c r="F53" s="113"/>
      <c r="G53" s="4"/>
    </row>
    <row r="54" spans="1:7" ht="15">
      <c r="A54" s="2"/>
      <c r="B54" s="2"/>
      <c r="C54" s="2"/>
      <c r="D54" s="2"/>
      <c r="E54" s="2"/>
      <c r="F54" s="2"/>
      <c r="G54" s="4"/>
    </row>
    <row r="59" spans="1:7" ht="20.25">
      <c r="A59" s="117"/>
      <c r="B59" s="117"/>
      <c r="C59" s="117"/>
      <c r="D59" s="117"/>
      <c r="E59" s="117"/>
      <c r="F59" s="117"/>
      <c r="G59" s="4"/>
    </row>
    <row r="60" spans="1:7" ht="20.25">
      <c r="A60" s="117"/>
      <c r="B60" s="117"/>
      <c r="C60" s="117"/>
      <c r="D60" s="117"/>
      <c r="E60" s="117"/>
      <c r="F60" s="117"/>
      <c r="G60" s="4"/>
    </row>
    <row r="61" spans="1:7" ht="15">
      <c r="A61" s="2"/>
      <c r="B61" s="2"/>
      <c r="C61" s="2"/>
      <c r="D61" s="2"/>
      <c r="E61" s="2"/>
      <c r="F61" s="2"/>
      <c r="G61" s="4"/>
    </row>
    <row r="62" spans="1:7" ht="15">
      <c r="A62" s="2"/>
      <c r="B62" s="2"/>
      <c r="C62" s="2"/>
      <c r="D62" s="2"/>
      <c r="E62" s="2"/>
      <c r="F62" s="2"/>
      <c r="G62" s="4"/>
    </row>
    <row r="63" spans="1:7" ht="15">
      <c r="A63" s="2"/>
      <c r="B63" s="2"/>
      <c r="C63" s="2"/>
      <c r="D63" s="2"/>
      <c r="E63" s="2"/>
      <c r="F63" s="2"/>
      <c r="G63" s="4"/>
    </row>
    <row r="64" spans="1:7" ht="15">
      <c r="A64" s="2"/>
      <c r="B64" s="2"/>
      <c r="C64" s="2"/>
      <c r="D64" s="2"/>
      <c r="E64" s="2"/>
      <c r="F64" s="2"/>
      <c r="G64" s="4"/>
    </row>
    <row r="65" spans="1:7" ht="15">
      <c r="A65" s="2"/>
      <c r="B65" s="2"/>
      <c r="C65" s="2"/>
      <c r="D65" s="2"/>
      <c r="E65" s="2"/>
      <c r="F65" s="2"/>
      <c r="G65" s="4"/>
    </row>
    <row r="66" spans="1:7" ht="15">
      <c r="A66" s="2"/>
      <c r="B66" s="2"/>
      <c r="C66" s="2"/>
      <c r="D66" s="2"/>
      <c r="E66" s="2"/>
      <c r="F66" s="2"/>
      <c r="G66" s="4"/>
    </row>
    <row r="67" spans="1:7" ht="15">
      <c r="A67" s="2"/>
      <c r="B67" s="2"/>
      <c r="C67" s="2"/>
      <c r="D67" s="2"/>
      <c r="E67" s="2"/>
      <c r="F67" s="2"/>
      <c r="G67" s="4"/>
    </row>
  </sheetData>
  <sheetProtection/>
  <mergeCells count="8">
    <mergeCell ref="A51:F51"/>
    <mergeCell ref="A2:F2"/>
    <mergeCell ref="A3:F3"/>
    <mergeCell ref="A4:F4"/>
    <mergeCell ref="A5:F5"/>
    <mergeCell ref="A6:F6"/>
    <mergeCell ref="A7:F7"/>
    <mergeCell ref="B10:D10"/>
  </mergeCells>
  <printOptions/>
  <pageMargins left="0.35433070866141736" right="0.35433070866141736" top="0.35" bottom="0.33" header="0.31496062992125984" footer="0.31496062992125984"/>
  <pageSetup fitToHeight="1" fitToWidth="1" horizontalDpi="600" verticalDpi="600" orientation="portrait" scale="59" r:id="rId1"/>
  <ignoredErrors>
    <ignoredError sqref="B10" unlockedFormula="1"/>
  </ignoredErrors>
</worksheet>
</file>

<file path=xl/worksheets/sheet37.xml><?xml version="1.0" encoding="utf-8"?>
<worksheet xmlns="http://schemas.openxmlformats.org/spreadsheetml/2006/main" xmlns:r="http://schemas.openxmlformats.org/officeDocument/2006/relationships">
  <sheetPr>
    <pageSetUpPr fitToPage="1"/>
  </sheetPr>
  <dimension ref="A1:F48"/>
  <sheetViews>
    <sheetView zoomScale="70" zoomScaleNormal="70" zoomScalePageLayoutView="0" workbookViewId="0" topLeftCell="A1">
      <selection activeCell="A1" sqref="A1"/>
    </sheetView>
  </sheetViews>
  <sheetFormatPr defaultColWidth="8.88671875" defaultRowHeight="15"/>
  <cols>
    <col min="1" max="1" width="7.99609375" style="869" bestFit="1" customWidth="1"/>
    <col min="2" max="2" width="51.77734375" style="869" customWidth="1"/>
    <col min="3" max="3" width="4.10546875" style="869" customWidth="1"/>
    <col min="4" max="4" width="7.99609375" style="869" bestFit="1" customWidth="1"/>
    <col min="5" max="5" width="51.77734375" style="869" customWidth="1"/>
    <col min="6" max="6" width="1.77734375" style="869" customWidth="1"/>
    <col min="7" max="16384" width="8.88671875" style="869" customWidth="1"/>
  </cols>
  <sheetData>
    <row r="1" spans="1:2" ht="15">
      <c r="A1" s="867"/>
      <c r="B1" s="868"/>
    </row>
    <row r="2" spans="1:2" ht="15">
      <c r="A2" s="867"/>
      <c r="B2" s="868"/>
    </row>
    <row r="3" spans="1:6" ht="23.25">
      <c r="A3" s="2079" t="s">
        <v>670</v>
      </c>
      <c r="B3" s="2079"/>
      <c r="C3" s="2079"/>
      <c r="D3" s="2079"/>
      <c r="E3" s="2079"/>
      <c r="F3" s="2079"/>
    </row>
    <row r="4" spans="1:6" ht="23.25" customHeight="1">
      <c r="A4" s="2079" t="s">
        <v>755</v>
      </c>
      <c r="B4" s="2079"/>
      <c r="C4" s="2079"/>
      <c r="D4" s="2079"/>
      <c r="E4" s="2079"/>
      <c r="F4" s="2079"/>
    </row>
    <row r="5" spans="1:6" ht="23.25" customHeight="1">
      <c r="A5" s="2079" t="str">
        <f>PERIOD</f>
        <v>Enter quarter here</v>
      </c>
      <c r="B5" s="2079"/>
      <c r="C5" s="2079"/>
      <c r="D5" s="2079"/>
      <c r="E5" s="2079"/>
      <c r="F5" s="2079"/>
    </row>
    <row r="6" spans="1:2" ht="15">
      <c r="A6" s="867"/>
      <c r="B6" s="868"/>
    </row>
    <row r="7" spans="1:5" ht="36" customHeight="1">
      <c r="A7" s="2080" t="s">
        <v>595</v>
      </c>
      <c r="B7" s="2081"/>
      <c r="D7" s="2082" t="s">
        <v>689</v>
      </c>
      <c r="E7" s="2083"/>
    </row>
    <row r="8" spans="1:5" ht="24.75" customHeight="1">
      <c r="A8" s="870" t="s">
        <v>530</v>
      </c>
      <c r="B8" s="871" t="s">
        <v>531</v>
      </c>
      <c r="C8" s="872"/>
      <c r="D8" s="870" t="s">
        <v>530</v>
      </c>
      <c r="E8" s="871" t="s">
        <v>531</v>
      </c>
    </row>
    <row r="9" spans="1:5" ht="24.75" customHeight="1">
      <c r="A9" s="873" t="s">
        <v>532</v>
      </c>
      <c r="B9" s="874" t="s">
        <v>533</v>
      </c>
      <c r="D9" s="873" t="s">
        <v>596</v>
      </c>
      <c r="E9" s="875" t="s">
        <v>597</v>
      </c>
    </row>
    <row r="10" spans="1:5" ht="24.75" customHeight="1">
      <c r="A10" s="873" t="s">
        <v>534</v>
      </c>
      <c r="B10" s="874" t="s">
        <v>535</v>
      </c>
      <c r="D10" s="873" t="s">
        <v>626</v>
      </c>
      <c r="E10" s="875" t="s">
        <v>627</v>
      </c>
    </row>
    <row r="11" spans="1:5" ht="24.75" customHeight="1">
      <c r="A11" s="873" t="s">
        <v>536</v>
      </c>
      <c r="B11" s="874" t="s">
        <v>537</v>
      </c>
      <c r="D11" s="873" t="s">
        <v>634</v>
      </c>
      <c r="E11" s="875" t="s">
        <v>635</v>
      </c>
    </row>
    <row r="12" spans="1:5" ht="24.75" customHeight="1">
      <c r="A12" s="873" t="s">
        <v>538</v>
      </c>
      <c r="B12" s="874" t="s">
        <v>539</v>
      </c>
      <c r="D12" s="873" t="s">
        <v>598</v>
      </c>
      <c r="E12" s="875" t="s">
        <v>599</v>
      </c>
    </row>
    <row r="13" spans="1:5" ht="24.75" customHeight="1">
      <c r="A13" s="873" t="s">
        <v>540</v>
      </c>
      <c r="B13" s="874" t="s">
        <v>541</v>
      </c>
      <c r="D13" s="873" t="s">
        <v>601</v>
      </c>
      <c r="E13" s="875" t="s">
        <v>600</v>
      </c>
    </row>
    <row r="14" spans="1:5" ht="24.75" customHeight="1">
      <c r="A14" s="873" t="s">
        <v>542</v>
      </c>
      <c r="B14" s="874" t="s">
        <v>543</v>
      </c>
      <c r="D14" s="873" t="s">
        <v>669</v>
      </c>
      <c r="E14" s="875" t="s">
        <v>602</v>
      </c>
    </row>
    <row r="15" spans="1:5" ht="24.75" customHeight="1">
      <c r="A15" s="873" t="s">
        <v>544</v>
      </c>
      <c r="B15" s="874" t="s">
        <v>545</v>
      </c>
      <c r="D15" s="873" t="s">
        <v>668</v>
      </c>
      <c r="E15" s="875" t="s">
        <v>621</v>
      </c>
    </row>
    <row r="16" spans="1:5" ht="24.75" customHeight="1">
      <c r="A16" s="873" t="s">
        <v>529</v>
      </c>
      <c r="B16" s="874" t="s">
        <v>546</v>
      </c>
      <c r="D16" s="873" t="s">
        <v>679</v>
      </c>
      <c r="E16" s="875" t="s">
        <v>680</v>
      </c>
    </row>
    <row r="17" spans="1:5" ht="24.75" customHeight="1">
      <c r="A17" s="873" t="s">
        <v>547</v>
      </c>
      <c r="B17" s="874" t="s">
        <v>548</v>
      </c>
      <c r="D17" s="873" t="s">
        <v>603</v>
      </c>
      <c r="E17" s="875" t="s">
        <v>604</v>
      </c>
    </row>
    <row r="18" spans="1:5" ht="24.75" customHeight="1">
      <c r="A18" s="873" t="s">
        <v>549</v>
      </c>
      <c r="B18" s="874" t="s">
        <v>550</v>
      </c>
      <c r="D18" s="873" t="s">
        <v>605</v>
      </c>
      <c r="E18" s="875" t="s">
        <v>606</v>
      </c>
    </row>
    <row r="19" spans="1:5" ht="24.75" customHeight="1">
      <c r="A19" s="873" t="s">
        <v>551</v>
      </c>
      <c r="B19" s="874" t="s">
        <v>552</v>
      </c>
      <c r="D19" s="873" t="s">
        <v>628</v>
      </c>
      <c r="E19" s="875" t="s">
        <v>629</v>
      </c>
    </row>
    <row r="20" spans="1:5" ht="24.75" customHeight="1">
      <c r="A20" s="873" t="s">
        <v>553</v>
      </c>
      <c r="B20" s="874" t="s">
        <v>554</v>
      </c>
      <c r="D20" s="873" t="s">
        <v>622</v>
      </c>
      <c r="E20" s="875" t="s">
        <v>623</v>
      </c>
    </row>
    <row r="21" spans="1:5" ht="24.75" customHeight="1">
      <c r="A21" s="873" t="s">
        <v>555</v>
      </c>
      <c r="B21" s="874" t="s">
        <v>556</v>
      </c>
      <c r="D21" s="873" t="s">
        <v>636</v>
      </c>
      <c r="E21" s="875" t="s">
        <v>637</v>
      </c>
    </row>
    <row r="22" spans="1:5" ht="24.75" customHeight="1">
      <c r="A22" s="873" t="s">
        <v>557</v>
      </c>
      <c r="B22" s="874" t="s">
        <v>558</v>
      </c>
      <c r="D22" s="873" t="s">
        <v>607</v>
      </c>
      <c r="E22" s="875" t="s">
        <v>608</v>
      </c>
    </row>
    <row r="23" spans="1:5" ht="24.75" customHeight="1">
      <c r="A23" s="873" t="s">
        <v>559</v>
      </c>
      <c r="B23" s="874" t="s">
        <v>560</v>
      </c>
      <c r="D23" s="873" t="s">
        <v>609</v>
      </c>
      <c r="E23" s="875" t="s">
        <v>610</v>
      </c>
    </row>
    <row r="24" spans="1:5" ht="24.75" customHeight="1">
      <c r="A24" s="873" t="s">
        <v>678</v>
      </c>
      <c r="B24" s="875" t="s">
        <v>681</v>
      </c>
      <c r="D24" s="873" t="s">
        <v>611</v>
      </c>
      <c r="E24" s="875" t="s">
        <v>612</v>
      </c>
    </row>
    <row r="25" spans="1:5" ht="24.75" customHeight="1">
      <c r="A25" s="873" t="s">
        <v>561</v>
      </c>
      <c r="B25" s="874" t="s">
        <v>562</v>
      </c>
      <c r="D25" s="873" t="s">
        <v>613</v>
      </c>
      <c r="E25" s="875" t="s">
        <v>614</v>
      </c>
    </row>
    <row r="26" spans="1:5" ht="24.75" customHeight="1">
      <c r="A26" s="873" t="s">
        <v>563</v>
      </c>
      <c r="B26" s="874" t="s">
        <v>564</v>
      </c>
      <c r="D26" s="873" t="s">
        <v>638</v>
      </c>
      <c r="E26" s="875" t="s">
        <v>640</v>
      </c>
    </row>
    <row r="27" spans="1:5" ht="24.75" customHeight="1">
      <c r="A27" s="873" t="s">
        <v>565</v>
      </c>
      <c r="B27" s="874" t="s">
        <v>566</v>
      </c>
      <c r="D27" s="873" t="s">
        <v>639</v>
      </c>
      <c r="E27" s="875" t="s">
        <v>641</v>
      </c>
    </row>
    <row r="28" spans="1:5" ht="24.75" customHeight="1">
      <c r="A28" s="873" t="s">
        <v>567</v>
      </c>
      <c r="B28" s="875" t="s">
        <v>675</v>
      </c>
      <c r="D28" s="873" t="s">
        <v>615</v>
      </c>
      <c r="E28" s="875" t="s">
        <v>616</v>
      </c>
    </row>
    <row r="29" spans="1:5" ht="24.75" customHeight="1">
      <c r="A29" s="873" t="s">
        <v>568</v>
      </c>
      <c r="B29" s="874" t="s">
        <v>569</v>
      </c>
      <c r="D29" s="873" t="s">
        <v>642</v>
      </c>
      <c r="E29" s="875" t="s">
        <v>643</v>
      </c>
    </row>
    <row r="30" spans="1:5" ht="24.75" customHeight="1">
      <c r="A30" s="873" t="s">
        <v>570</v>
      </c>
      <c r="B30" s="874" t="s">
        <v>571</v>
      </c>
      <c r="D30" s="873" t="s">
        <v>676</v>
      </c>
      <c r="E30" s="875" t="s">
        <v>644</v>
      </c>
    </row>
    <row r="31" spans="1:5" ht="24.75" customHeight="1">
      <c r="A31" s="873" t="s">
        <v>572</v>
      </c>
      <c r="B31" s="874" t="s">
        <v>573</v>
      </c>
      <c r="D31" s="873" t="s">
        <v>617</v>
      </c>
      <c r="E31" s="875" t="s">
        <v>618</v>
      </c>
    </row>
    <row r="32" spans="1:5" ht="24.75" customHeight="1">
      <c r="A32" s="873" t="s">
        <v>574</v>
      </c>
      <c r="B32" s="874" t="s">
        <v>575</v>
      </c>
      <c r="D32" s="873" t="s">
        <v>630</v>
      </c>
      <c r="E32" s="875" t="s">
        <v>631</v>
      </c>
    </row>
    <row r="33" spans="1:5" ht="24.75" customHeight="1">
      <c r="A33" s="873" t="s">
        <v>576</v>
      </c>
      <c r="B33" s="874" t="s">
        <v>577</v>
      </c>
      <c r="D33" s="873" t="s">
        <v>645</v>
      </c>
      <c r="E33" s="875" t="s">
        <v>647</v>
      </c>
    </row>
    <row r="34" spans="1:5" ht="24.75" customHeight="1">
      <c r="A34" s="873" t="s">
        <v>578</v>
      </c>
      <c r="B34" s="874" t="s">
        <v>579</v>
      </c>
      <c r="D34" s="873" t="s">
        <v>646</v>
      </c>
      <c r="E34" s="875" t="s">
        <v>648</v>
      </c>
    </row>
    <row r="35" spans="1:5" ht="24.75" customHeight="1">
      <c r="A35" s="873" t="s">
        <v>580</v>
      </c>
      <c r="B35" s="874" t="s">
        <v>581</v>
      </c>
      <c r="D35" s="873" t="s">
        <v>632</v>
      </c>
      <c r="E35" s="875" t="s">
        <v>633</v>
      </c>
    </row>
    <row r="36" spans="1:5" ht="24.75" customHeight="1">
      <c r="A36" s="873" t="s">
        <v>582</v>
      </c>
      <c r="B36" s="874" t="s">
        <v>583</v>
      </c>
      <c r="D36" s="873" t="s">
        <v>649</v>
      </c>
      <c r="E36" s="875" t="s">
        <v>650</v>
      </c>
    </row>
    <row r="37" spans="1:5" ht="24.75" customHeight="1">
      <c r="A37" s="873" t="s">
        <v>584</v>
      </c>
      <c r="B37" s="874" t="s">
        <v>585</v>
      </c>
      <c r="D37" s="873" t="s">
        <v>619</v>
      </c>
      <c r="E37" s="875" t="s">
        <v>620</v>
      </c>
    </row>
    <row r="38" spans="1:5" ht="24.75" customHeight="1">
      <c r="A38" s="873" t="s">
        <v>586</v>
      </c>
      <c r="B38" s="874" t="s">
        <v>587</v>
      </c>
      <c r="D38" s="873" t="s">
        <v>624</v>
      </c>
      <c r="E38" s="875" t="s">
        <v>625</v>
      </c>
    </row>
    <row r="39" spans="1:5" ht="24.75" customHeight="1">
      <c r="A39" s="873" t="s">
        <v>588</v>
      </c>
      <c r="B39" s="874" t="s">
        <v>589</v>
      </c>
      <c r="D39" s="873" t="s">
        <v>651</v>
      </c>
      <c r="E39" s="875" t="s">
        <v>677</v>
      </c>
    </row>
    <row r="40" spans="1:5" ht="24.75" customHeight="1">
      <c r="A40" s="873" t="s">
        <v>682</v>
      </c>
      <c r="B40" s="874" t="s">
        <v>590</v>
      </c>
      <c r="D40" s="873" t="s">
        <v>652</v>
      </c>
      <c r="E40" s="875" t="s">
        <v>654</v>
      </c>
    </row>
    <row r="41" spans="1:5" ht="24.75" customHeight="1">
      <c r="A41" s="873" t="s">
        <v>591</v>
      </c>
      <c r="B41" s="874" t="s">
        <v>592</v>
      </c>
      <c r="D41" s="873" t="s">
        <v>653</v>
      </c>
      <c r="E41" s="875" t="s">
        <v>655</v>
      </c>
    </row>
    <row r="42" spans="1:5" ht="24.75" customHeight="1">
      <c r="A42" s="873" t="s">
        <v>593</v>
      </c>
      <c r="B42" s="874" t="s">
        <v>594</v>
      </c>
      <c r="D42" s="873" t="s">
        <v>656</v>
      </c>
      <c r="E42" s="875" t="s">
        <v>662</v>
      </c>
    </row>
    <row r="43" spans="1:5" ht="24.75" customHeight="1">
      <c r="A43" s="876"/>
      <c r="B43" s="876"/>
      <c r="D43" s="873" t="s">
        <v>657</v>
      </c>
      <c r="E43" s="875" t="s">
        <v>663</v>
      </c>
    </row>
    <row r="44" spans="4:5" ht="24.75" customHeight="1">
      <c r="D44" s="873" t="s">
        <v>658</v>
      </c>
      <c r="E44" s="875" t="s">
        <v>664</v>
      </c>
    </row>
    <row r="45" spans="4:5" ht="24.75" customHeight="1">
      <c r="D45" s="873" t="s">
        <v>659</v>
      </c>
      <c r="E45" s="875" t="s">
        <v>665</v>
      </c>
    </row>
    <row r="46" spans="4:5" ht="24.75" customHeight="1">
      <c r="D46" s="873" t="s">
        <v>660</v>
      </c>
      <c r="E46" s="875" t="s">
        <v>666</v>
      </c>
    </row>
    <row r="47" spans="4:5" ht="24.75" customHeight="1">
      <c r="D47" s="873" t="s">
        <v>661</v>
      </c>
      <c r="E47" s="875" t="s">
        <v>667</v>
      </c>
    </row>
    <row r="48" spans="1:5" ht="15.75" thickBot="1">
      <c r="A48" s="1116"/>
      <c r="B48" s="1116"/>
      <c r="C48" s="1116"/>
      <c r="D48" s="1116"/>
      <c r="E48" s="1116"/>
    </row>
    <row r="49" ht="15.75" thickTop="1"/>
  </sheetData>
  <sheetProtection/>
  <mergeCells count="5">
    <mergeCell ref="A3:F3"/>
    <mergeCell ref="A5:F5"/>
    <mergeCell ref="A4:F4"/>
    <mergeCell ref="A7:B7"/>
    <mergeCell ref="D7:E7"/>
  </mergeCells>
  <printOptions/>
  <pageMargins left="0.35433070866141736" right="0.35433070866141736" top="0.32" bottom="0.37" header="0.31496062992125984" footer="0.31496062992125984"/>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A1:IV74"/>
  <sheetViews>
    <sheetView showGridLines="0" zoomScale="52" zoomScaleNormal="52" zoomScaleSheetLayoutView="55" zoomScalePageLayoutView="0" workbookViewId="0" topLeftCell="A1">
      <selection activeCell="A1" sqref="A1"/>
    </sheetView>
  </sheetViews>
  <sheetFormatPr defaultColWidth="9.6640625" defaultRowHeight="15"/>
  <cols>
    <col min="1" max="1" width="56.6640625" style="1" customWidth="1"/>
    <col min="2" max="2" width="22.99609375" style="1" customWidth="1"/>
    <col min="3" max="4" width="21.6640625" style="1" customWidth="1"/>
    <col min="5" max="5" width="23.3359375" style="1" customWidth="1"/>
    <col min="6" max="6" width="22.6640625" style="1" customWidth="1"/>
    <col min="7" max="8" width="21.6640625" style="1" customWidth="1"/>
    <col min="9" max="9" width="2.77734375" style="1" customWidth="1"/>
    <col min="10" max="10" width="13.6640625" style="1" customWidth="1"/>
    <col min="11" max="11" width="9.6640625" style="1" customWidth="1"/>
    <col min="12" max="12" width="11.88671875" style="1" customWidth="1"/>
    <col min="13" max="16384" width="9.6640625" style="1" customWidth="1"/>
  </cols>
  <sheetData>
    <row r="1" spans="1:256" ht="18" customHeight="1">
      <c r="A1" s="7"/>
      <c r="B1" s="7"/>
      <c r="C1" s="7"/>
      <c r="D1" s="7"/>
      <c r="E1" s="7"/>
      <c r="F1" s="7"/>
      <c r="G1" s="10"/>
      <c r="H1" s="10"/>
      <c r="I1" s="7"/>
      <c r="J1" s="52"/>
      <c r="K1" s="24"/>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24" customHeight="1">
      <c r="A2" s="1597" t="str">
        <f>CORPORATION</f>
        <v>Enter Corporation name here</v>
      </c>
      <c r="B2" s="1597"/>
      <c r="C2" s="1597"/>
      <c r="D2" s="1597"/>
      <c r="E2" s="1597"/>
      <c r="F2" s="1597"/>
      <c r="G2" s="1597"/>
      <c r="H2" s="1597"/>
      <c r="I2" s="950"/>
      <c r="J2" s="52"/>
      <c r="K2" s="24"/>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4" customHeight="1">
      <c r="A3" s="1588" t="s">
        <v>73</v>
      </c>
      <c r="B3" s="1588"/>
      <c r="C3" s="1588"/>
      <c r="D3" s="1588"/>
      <c r="E3" s="1588"/>
      <c r="F3" s="1588"/>
      <c r="G3" s="1588"/>
      <c r="H3" s="1588"/>
      <c r="I3" s="950"/>
      <c r="J3" s="52"/>
      <c r="K3" s="24"/>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24" customHeight="1">
      <c r="A4" s="1588" t="s">
        <v>74</v>
      </c>
      <c r="B4" s="1588"/>
      <c r="C4" s="1588"/>
      <c r="D4" s="1588"/>
      <c r="E4" s="1588"/>
      <c r="F4" s="1588"/>
      <c r="G4" s="1588"/>
      <c r="H4" s="1588"/>
      <c r="I4" s="950"/>
      <c r="J4" s="52"/>
      <c r="K4" s="2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22.5" customHeight="1">
      <c r="A5" s="1598" t="str">
        <f>PERIOD</f>
        <v>Enter quarter here</v>
      </c>
      <c r="B5" s="1598"/>
      <c r="C5" s="1598"/>
      <c r="D5" s="1598"/>
      <c r="E5" s="1598"/>
      <c r="F5" s="1598"/>
      <c r="G5" s="1598"/>
      <c r="H5" s="1598"/>
      <c r="I5" s="950"/>
      <c r="J5" s="9"/>
      <c r="K5" s="9"/>
      <c r="L5" s="19"/>
      <c r="M5" s="19"/>
      <c r="N5" s="19"/>
      <c r="O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 customHeight="1">
      <c r="A6" s="1590" t="s">
        <v>322</v>
      </c>
      <c r="B6" s="1590"/>
      <c r="C6" s="1590"/>
      <c r="D6" s="1590"/>
      <c r="E6" s="1590"/>
      <c r="F6" s="1590"/>
      <c r="G6" s="1590"/>
      <c r="H6" s="1590"/>
      <c r="I6" s="950"/>
      <c r="J6" s="52"/>
      <c r="K6" s="24"/>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24" customHeight="1">
      <c r="A7" s="7"/>
      <c r="B7" s="7"/>
      <c r="C7" s="7"/>
      <c r="D7" s="7"/>
      <c r="E7" s="7"/>
      <c r="F7" s="7"/>
      <c r="G7" s="7"/>
      <c r="H7" s="434"/>
      <c r="I7" s="7"/>
      <c r="J7" s="32"/>
      <c r="K7" s="24"/>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24" customHeight="1">
      <c r="A8" s="7"/>
      <c r="B8" s="7"/>
      <c r="C8" s="7"/>
      <c r="D8" s="7"/>
      <c r="E8" s="7"/>
      <c r="F8" s="7"/>
      <c r="G8" s="7"/>
      <c r="H8" s="9"/>
      <c r="I8" s="7"/>
      <c r="J8" s="33"/>
      <c r="K8" s="24"/>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24" customHeight="1">
      <c r="A9" s="20" t="s">
        <v>53</v>
      </c>
      <c r="B9" s="45"/>
      <c r="C9" s="45"/>
      <c r="D9" s="45"/>
      <c r="E9" s="45"/>
      <c r="F9" s="45"/>
      <c r="G9" s="7"/>
      <c r="H9" s="6"/>
      <c r="I9" s="7"/>
      <c r="J9" s="33"/>
      <c r="K9" s="2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24" customHeight="1">
      <c r="A10" s="6"/>
      <c r="B10" s="6"/>
      <c r="C10" s="6"/>
      <c r="D10" s="6"/>
      <c r="E10" s="6"/>
      <c r="F10" s="6"/>
      <c r="G10" s="6"/>
      <c r="H10" s="6"/>
      <c r="I10" s="7"/>
      <c r="J10" s="33"/>
      <c r="K10" s="2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30" customHeight="1">
      <c r="A11" s="1593" t="s">
        <v>75</v>
      </c>
      <c r="B11" s="1595" t="s">
        <v>731</v>
      </c>
      <c r="C11" s="1599" t="s">
        <v>1023</v>
      </c>
      <c r="D11" s="1607" t="s">
        <v>78</v>
      </c>
      <c r="E11" s="1609" t="s">
        <v>464</v>
      </c>
      <c r="F11" s="1599" t="s">
        <v>1026</v>
      </c>
      <c r="G11" s="1609" t="s">
        <v>323</v>
      </c>
      <c r="H11" s="1599" t="s">
        <v>1027</v>
      </c>
      <c r="I11" s="54"/>
      <c r="J11" s="7"/>
      <c r="K11" s="24"/>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30" customHeight="1">
      <c r="A12" s="1594"/>
      <c r="B12" s="1596"/>
      <c r="C12" s="1600"/>
      <c r="D12" s="1608"/>
      <c r="E12" s="1610"/>
      <c r="F12" s="1603"/>
      <c r="G12" s="1612"/>
      <c r="H12" s="1600"/>
      <c r="I12" s="54"/>
      <c r="J12" s="7"/>
      <c r="K12" s="2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30" customHeight="1">
      <c r="A13" s="712" t="s">
        <v>918</v>
      </c>
      <c r="B13" s="1001"/>
      <c r="C13" s="1002"/>
      <c r="D13" s="1003"/>
      <c r="E13" s="1003"/>
      <c r="F13" s="1003"/>
      <c r="G13" s="1004"/>
      <c r="H13" s="1194"/>
      <c r="I13" s="54"/>
      <c r="J13" s="7"/>
      <c r="K13" s="24"/>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30" customHeight="1">
      <c r="A14" s="694"/>
      <c r="B14" s="1192"/>
      <c r="C14" s="1193"/>
      <c r="D14" s="724"/>
      <c r="E14" s="724"/>
      <c r="F14" s="724"/>
      <c r="G14" s="724">
        <f>D14+E14+F14</f>
        <v>0</v>
      </c>
      <c r="H14" s="724"/>
      <c r="I14" s="54"/>
      <c r="J14" s="33"/>
      <c r="K14" s="2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30" customHeight="1">
      <c r="A15" s="714"/>
      <c r="B15" s="715"/>
      <c r="C15" s="639"/>
      <c r="D15" s="717"/>
      <c r="E15" s="717"/>
      <c r="F15" s="717"/>
      <c r="G15" s="717">
        <f>D15+E15+F15</f>
        <v>0</v>
      </c>
      <c r="H15" s="717"/>
      <c r="I15" s="54"/>
      <c r="J15" s="33"/>
      <c r="K15" s="2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0" customHeight="1">
      <c r="A16" s="714"/>
      <c r="B16" s="715"/>
      <c r="C16" s="639"/>
      <c r="D16" s="717"/>
      <c r="E16" s="717"/>
      <c r="F16" s="717"/>
      <c r="G16" s="717">
        <f>D16+E16+F16</f>
        <v>0</v>
      </c>
      <c r="H16" s="717"/>
      <c r="I16" s="54"/>
      <c r="J16" s="33"/>
      <c r="K16" s="24"/>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30" customHeight="1">
      <c r="A17" s="718" t="s">
        <v>919</v>
      </c>
      <c r="B17" s="994"/>
      <c r="C17" s="995"/>
      <c r="D17" s="996"/>
      <c r="E17" s="996"/>
      <c r="F17" s="996"/>
      <c r="G17" s="996"/>
      <c r="H17" s="1205"/>
      <c r="I17" s="54"/>
      <c r="J17" s="33"/>
      <c r="K17" s="24"/>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30" customHeight="1">
      <c r="A18" s="694"/>
      <c r="B18" s="1192"/>
      <c r="C18" s="1193"/>
      <c r="D18" s="694"/>
      <c r="E18" s="694"/>
      <c r="F18" s="694"/>
      <c r="G18" s="724">
        <f>D18+E18+F18</f>
        <v>0</v>
      </c>
      <c r="H18" s="1204"/>
      <c r="I18" s="54"/>
      <c r="J18" s="33"/>
      <c r="K18" s="2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30" customHeight="1">
      <c r="A19" s="714"/>
      <c r="B19" s="714"/>
      <c r="C19" s="639"/>
      <c r="D19" s="714"/>
      <c r="E19" s="714"/>
      <c r="F19" s="714"/>
      <c r="G19" s="717">
        <f>D19+E19+F19</f>
        <v>0</v>
      </c>
      <c r="H19" s="719"/>
      <c r="I19" s="54"/>
      <c r="J19" s="33"/>
      <c r="K19" s="2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30" customHeight="1">
      <c r="A20" s="1400" t="s">
        <v>1024</v>
      </c>
      <c r="B20" s="1003"/>
      <c r="C20" s="1003"/>
      <c r="D20" s="702">
        <f>SUM(D14:D19)</f>
        <v>0</v>
      </c>
      <c r="E20" s="702">
        <f>SUM(E14:E19)</f>
        <v>0</v>
      </c>
      <c r="F20" s="702">
        <f>SUM(F14:F19)</f>
        <v>0</v>
      </c>
      <c r="G20" s="720">
        <f>SUM(G14:G19)</f>
        <v>0</v>
      </c>
      <c r="H20" s="702">
        <f>SUM(H14:H19)</f>
        <v>0</v>
      </c>
      <c r="I20" s="54"/>
      <c r="J20" s="44">
        <f>CC1A_T1-CC1_T3</f>
        <v>0</v>
      </c>
      <c r="K20" s="15" t="s">
        <v>79</v>
      </c>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30" customHeight="1">
      <c r="A21" s="39" t="s">
        <v>359</v>
      </c>
      <c r="B21" s="1059"/>
      <c r="C21" s="997"/>
      <c r="D21" s="997"/>
      <c r="E21" s="997"/>
      <c r="F21" s="997"/>
      <c r="G21" s="1195"/>
      <c r="H21" s="1196"/>
      <c r="I21" s="54"/>
      <c r="J21" s="62"/>
      <c r="K21" s="15"/>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30" customHeight="1">
      <c r="A22" s="63"/>
      <c r="B22" s="63"/>
      <c r="C22" s="998"/>
      <c r="D22" s="998"/>
      <c r="E22" s="998"/>
      <c r="F22" s="998"/>
      <c r="G22" s="57"/>
      <c r="H22" s="64"/>
      <c r="I22" s="54"/>
      <c r="J22" s="62"/>
      <c r="K22" s="15"/>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30" customHeight="1">
      <c r="A23" s="65"/>
      <c r="B23" s="65"/>
      <c r="C23" s="999"/>
      <c r="D23" s="999"/>
      <c r="E23" s="999"/>
      <c r="F23" s="999"/>
      <c r="G23" s="59"/>
      <c r="H23" s="66"/>
      <c r="I23" s="54"/>
      <c r="J23" s="62"/>
      <c r="K23" s="15"/>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30" customHeight="1">
      <c r="A24" s="67"/>
      <c r="B24" s="67"/>
      <c r="C24" s="1000" t="s">
        <v>77</v>
      </c>
      <c r="D24" s="1000"/>
      <c r="E24" s="1000"/>
      <c r="F24" s="1000"/>
      <c r="G24" s="68"/>
      <c r="H24" s="69"/>
      <c r="I24" s="54"/>
      <c r="J24" s="62"/>
      <c r="K24" s="15"/>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30" customHeight="1">
      <c r="A25" s="1400" t="s">
        <v>1024</v>
      </c>
      <c r="B25" s="1003"/>
      <c r="C25" s="997"/>
      <c r="D25" s="997"/>
      <c r="E25" s="997"/>
      <c r="F25" s="997"/>
      <c r="G25" s="386">
        <f>SUM(G22:G24)</f>
        <v>0</v>
      </c>
      <c r="H25" s="339"/>
      <c r="I25" s="54"/>
      <c r="J25" s="44">
        <f>CC1A_T2-CC1_T4</f>
        <v>0</v>
      </c>
      <c r="K25" s="15" t="s">
        <v>79</v>
      </c>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30" customHeight="1">
      <c r="A26" s="713" t="s">
        <v>361</v>
      </c>
      <c r="B26" s="1003"/>
      <c r="C26" s="997"/>
      <c r="D26" s="997"/>
      <c r="E26" s="997"/>
      <c r="F26" s="997"/>
      <c r="G26" s="1203"/>
      <c r="H26" s="1196"/>
      <c r="I26" s="54"/>
      <c r="J26" s="62"/>
      <c r="K26" s="15"/>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30" customHeight="1">
      <c r="A27" s="721"/>
      <c r="B27" s="721"/>
      <c r="C27" s="998"/>
      <c r="D27" s="998"/>
      <c r="E27" s="998"/>
      <c r="F27" s="998"/>
      <c r="G27" s="724"/>
      <c r="H27" s="64"/>
      <c r="I27" s="54"/>
      <c r="J27" s="62"/>
      <c r="K27" s="15"/>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30" customHeight="1">
      <c r="A28" s="722"/>
      <c r="B28" s="722"/>
      <c r="C28" s="1000"/>
      <c r="D28" s="1000"/>
      <c r="E28" s="1000"/>
      <c r="F28" s="1000"/>
      <c r="G28" s="717"/>
      <c r="H28" s="69"/>
      <c r="I28" s="54"/>
      <c r="J28" s="62"/>
      <c r="K28" s="15"/>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30" customHeight="1">
      <c r="A29" s="1400" t="s">
        <v>1024</v>
      </c>
      <c r="B29" s="1003"/>
      <c r="C29" s="997"/>
      <c r="D29" s="997"/>
      <c r="E29" s="997"/>
      <c r="F29" s="997"/>
      <c r="G29" s="386">
        <f>SUM(G27:G28)</f>
        <v>0</v>
      </c>
      <c r="H29" s="188"/>
      <c r="I29" s="54"/>
      <c r="J29" s="44">
        <f>CC1A_T3-CC1_T5</f>
        <v>0</v>
      </c>
      <c r="K29" s="15" t="s">
        <v>79</v>
      </c>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24" customHeight="1">
      <c r="A30" s="71"/>
      <c r="B30" s="71"/>
      <c r="C30" s="71"/>
      <c r="D30" s="71"/>
      <c r="E30" s="71"/>
      <c r="F30" s="71"/>
      <c r="G30" s="338"/>
      <c r="H30" s="71"/>
      <c r="I30" s="7"/>
      <c r="J30" s="52"/>
      <c r="K30" s="24"/>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24" customHeight="1">
      <c r="A31" s="1365" t="s">
        <v>1025</v>
      </c>
      <c r="B31" s="700"/>
      <c r="C31" s="700"/>
      <c r="D31" s="700"/>
      <c r="E31" s="700"/>
      <c r="F31" s="700"/>
      <c r="G31" s="73"/>
      <c r="H31" s="6"/>
      <c r="I31" s="7"/>
      <c r="J31" s="52"/>
      <c r="K31" s="24"/>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24" customHeight="1">
      <c r="A32" s="623"/>
      <c r="B32" s="623"/>
      <c r="C32" s="623"/>
      <c r="D32" s="623"/>
      <c r="E32" s="623"/>
      <c r="F32" s="623"/>
      <c r="G32" s="72"/>
      <c r="H32" s="6"/>
      <c r="I32" s="7"/>
      <c r="J32" s="52"/>
      <c r="K32" s="24"/>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30" customHeight="1">
      <c r="A33" s="1593" t="s">
        <v>75</v>
      </c>
      <c r="B33" s="1595" t="s">
        <v>731</v>
      </c>
      <c r="C33" s="1599" t="s">
        <v>1023</v>
      </c>
      <c r="D33" s="1607" t="s">
        <v>78</v>
      </c>
      <c r="E33" s="1609" t="s">
        <v>464</v>
      </c>
      <c r="F33" s="1599" t="s">
        <v>1026</v>
      </c>
      <c r="G33" s="1605" t="s">
        <v>323</v>
      </c>
      <c r="H33" s="1599" t="s">
        <v>1027</v>
      </c>
      <c r="I33" s="54"/>
      <c r="J33" s="52"/>
      <c r="K33" s="24"/>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30" customHeight="1">
      <c r="A34" s="1594"/>
      <c r="B34" s="1596"/>
      <c r="C34" s="1600"/>
      <c r="D34" s="1608"/>
      <c r="E34" s="1610"/>
      <c r="F34" s="1603"/>
      <c r="G34" s="1613"/>
      <c r="H34" s="1600"/>
      <c r="I34" s="54"/>
      <c r="J34" s="52"/>
      <c r="K34" s="24"/>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30" customHeight="1">
      <c r="A35" s="713" t="s">
        <v>360</v>
      </c>
      <c r="B35" s="1003"/>
      <c r="C35" s="1002"/>
      <c r="D35" s="1003"/>
      <c r="E35" s="1003"/>
      <c r="F35" s="1003"/>
      <c r="G35" s="1021"/>
      <c r="H35" s="1197"/>
      <c r="I35" s="54"/>
      <c r="J35" s="52"/>
      <c r="K35" s="24"/>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30" customHeight="1">
      <c r="A36" s="721"/>
      <c r="B36" s="723"/>
      <c r="C36" s="716"/>
      <c r="D36" s="724"/>
      <c r="E36" s="724"/>
      <c r="F36" s="724"/>
      <c r="G36" s="1006">
        <f>D36+E36+F36</f>
        <v>0</v>
      </c>
      <c r="H36" s="57"/>
      <c r="I36" s="54"/>
      <c r="J36" s="52"/>
      <c r="K36" s="24"/>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30" customHeight="1">
      <c r="A37" s="725"/>
      <c r="B37" s="725"/>
      <c r="C37" s="726"/>
      <c r="D37" s="725"/>
      <c r="E37" s="725"/>
      <c r="F37" s="725"/>
      <c r="G37" s="57">
        <f>D37+E37+F37</f>
        <v>0</v>
      </c>
      <c r="H37" s="65"/>
      <c r="I37" s="54"/>
      <c r="J37" s="52"/>
      <c r="K37" s="24"/>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30" customHeight="1">
      <c r="A38" s="74" t="s">
        <v>487</v>
      </c>
      <c r="B38" s="1011"/>
      <c r="C38" s="1008"/>
      <c r="D38" s="1009"/>
      <c r="E38" s="1009"/>
      <c r="F38" s="1009"/>
      <c r="G38" s="1010"/>
      <c r="H38" s="1201"/>
      <c r="I38" s="54"/>
      <c r="J38" s="52"/>
      <c r="K38" s="24"/>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30" customHeight="1">
      <c r="A39" s="63"/>
      <c r="B39" s="63"/>
      <c r="C39" s="1200"/>
      <c r="D39" s="63"/>
      <c r="E39" s="63"/>
      <c r="F39" s="63"/>
      <c r="G39" s="57">
        <f>D39+E39+F39</f>
        <v>0</v>
      </c>
      <c r="H39" s="95"/>
      <c r="I39" s="54"/>
      <c r="J39" s="52"/>
      <c r="K39" s="24"/>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30" customHeight="1">
      <c r="A40" s="67"/>
      <c r="B40" s="67"/>
      <c r="C40" s="619"/>
      <c r="D40" s="67"/>
      <c r="E40" s="67"/>
      <c r="F40" s="67"/>
      <c r="G40" s="59">
        <f>D40+E40+F40</f>
        <v>0</v>
      </c>
      <c r="H40" s="75"/>
      <c r="I40" s="54"/>
      <c r="J40" s="52"/>
      <c r="K40" s="24"/>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30" customHeight="1">
      <c r="A41" s="67"/>
      <c r="B41" s="67"/>
      <c r="C41" s="619"/>
      <c r="D41" s="67"/>
      <c r="E41" s="67"/>
      <c r="F41" s="67"/>
      <c r="G41" s="59">
        <f>D41+E41+F41</f>
        <v>0</v>
      </c>
      <c r="H41" s="75"/>
      <c r="I41" s="54"/>
      <c r="J41" s="52"/>
      <c r="K41" s="24"/>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30" customHeight="1">
      <c r="A42" s="1400" t="s">
        <v>1024</v>
      </c>
      <c r="B42" s="1003"/>
      <c r="C42" s="1003"/>
      <c r="D42" s="35">
        <f>SUM(D36:D41)</f>
        <v>0</v>
      </c>
      <c r="E42" s="35">
        <f>SUM(E36:E41)</f>
        <v>0</v>
      </c>
      <c r="F42" s="35">
        <f>SUM(F36:F41)</f>
        <v>0</v>
      </c>
      <c r="G42" s="387">
        <f>SUM(G36:G41)</f>
        <v>0</v>
      </c>
      <c r="H42" s="35">
        <f>SUM(H36:H41)</f>
        <v>0</v>
      </c>
      <c r="I42" s="54"/>
      <c r="J42" s="44">
        <f>CC1A_T4-CC1_T8</f>
        <v>0</v>
      </c>
      <c r="K42" s="15" t="s">
        <v>79</v>
      </c>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30" customHeight="1">
      <c r="A43" s="39" t="s">
        <v>359</v>
      </c>
      <c r="B43" s="1059"/>
      <c r="C43" s="76"/>
      <c r="D43" s="76"/>
      <c r="E43" s="76"/>
      <c r="F43" s="76"/>
      <c r="G43" s="1195"/>
      <c r="H43" s="1202"/>
      <c r="I43" s="54"/>
      <c r="J43" s="15"/>
      <c r="K43" s="15"/>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30" customHeight="1">
      <c r="A44" s="63"/>
      <c r="B44" s="63"/>
      <c r="C44" s="78"/>
      <c r="D44" s="78"/>
      <c r="E44" s="78"/>
      <c r="F44" s="78"/>
      <c r="G44" s="57"/>
      <c r="H44" s="79"/>
      <c r="I44" s="54"/>
      <c r="J44" s="15"/>
      <c r="K44" s="15"/>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30" customHeight="1">
      <c r="A45" s="65"/>
      <c r="B45" s="65"/>
      <c r="C45" s="80"/>
      <c r="D45" s="80"/>
      <c r="E45" s="80"/>
      <c r="F45" s="80"/>
      <c r="G45" s="59"/>
      <c r="H45" s="66"/>
      <c r="I45" s="54"/>
      <c r="J45" s="15"/>
      <c r="K45" s="15"/>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30" customHeight="1">
      <c r="A46" s="81"/>
      <c r="B46" s="81"/>
      <c r="C46" s="82"/>
      <c r="D46" s="82"/>
      <c r="E46" s="82"/>
      <c r="F46" s="82"/>
      <c r="G46" s="83"/>
      <c r="H46" s="66"/>
      <c r="I46" s="54"/>
      <c r="J46" s="15"/>
      <c r="K46" s="15"/>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30" customHeight="1">
      <c r="A47" s="65"/>
      <c r="B47" s="65"/>
      <c r="C47" s="80"/>
      <c r="D47" s="80"/>
      <c r="E47" s="80"/>
      <c r="F47" s="80"/>
      <c r="G47" s="59"/>
      <c r="H47" s="66"/>
      <c r="I47" s="54"/>
      <c r="J47" s="15"/>
      <c r="K47" s="15"/>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30" customHeight="1">
      <c r="A48" s="1400" t="s">
        <v>1024</v>
      </c>
      <c r="B48" s="1003"/>
      <c r="C48" s="76"/>
      <c r="D48" s="76"/>
      <c r="E48" s="76"/>
      <c r="F48" s="76"/>
      <c r="G48" s="387">
        <f>SUM(G44:G47)</f>
        <v>0</v>
      </c>
      <c r="H48" s="188"/>
      <c r="I48" s="54"/>
      <c r="J48" s="44">
        <f>CC1A_T5-CC1_T6</f>
        <v>0</v>
      </c>
      <c r="K48" s="15" t="s">
        <v>79</v>
      </c>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24" customHeight="1">
      <c r="A49" s="84"/>
      <c r="B49" s="84"/>
      <c r="C49" s="84"/>
      <c r="D49" s="84"/>
      <c r="E49" s="84"/>
      <c r="F49" s="84"/>
      <c r="G49" s="322"/>
      <c r="H49" s="43"/>
      <c r="I49" s="7"/>
      <c r="J49" s="15"/>
      <c r="K49" s="15"/>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24" customHeight="1">
      <c r="A50" s="1365" t="s">
        <v>1028</v>
      </c>
      <c r="B50" s="700"/>
      <c r="C50" s="700"/>
      <c r="D50" s="700"/>
      <c r="E50" s="700"/>
      <c r="F50" s="700"/>
      <c r="G50" s="727"/>
      <c r="H50" s="623"/>
      <c r="I50" s="333"/>
      <c r="J50" s="620"/>
      <c r="K50" s="621"/>
      <c r="L50" s="333"/>
      <c r="M50" s="333"/>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24" customHeight="1">
      <c r="A51" s="6"/>
      <c r="B51" s="6"/>
      <c r="C51" s="6"/>
      <c r="D51" s="6"/>
      <c r="E51" s="6"/>
      <c r="F51" s="6"/>
      <c r="G51" s="72"/>
      <c r="H51" s="6"/>
      <c r="I51" s="7"/>
      <c r="J51" s="52"/>
      <c r="K51" s="24"/>
      <c r="L51" s="7"/>
      <c r="M51" s="333"/>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30" customHeight="1">
      <c r="A52" s="1593" t="s">
        <v>75</v>
      </c>
      <c r="B52" s="1595" t="s">
        <v>731</v>
      </c>
      <c r="C52" s="1601" t="s">
        <v>1023</v>
      </c>
      <c r="D52" s="1614" t="s">
        <v>78</v>
      </c>
      <c r="E52" s="1605" t="s">
        <v>464</v>
      </c>
      <c r="F52" s="1601" t="s">
        <v>1026</v>
      </c>
      <c r="G52" s="1605" t="s">
        <v>323</v>
      </c>
      <c r="H52" s="1599" t="s">
        <v>1027</v>
      </c>
      <c r="I52" s="54"/>
      <c r="J52" s="52"/>
      <c r="K52" s="24"/>
      <c r="L52" s="7"/>
      <c r="M52" s="333"/>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30" customHeight="1">
      <c r="A53" s="1594"/>
      <c r="B53" s="1596"/>
      <c r="C53" s="1604"/>
      <c r="D53" s="1615"/>
      <c r="E53" s="1606"/>
      <c r="F53" s="1602"/>
      <c r="G53" s="1613"/>
      <c r="H53" s="1600"/>
      <c r="I53" s="54"/>
      <c r="J53" s="52"/>
      <c r="K53" s="24"/>
      <c r="L53" s="7"/>
      <c r="M53" s="333"/>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30" customHeight="1">
      <c r="A54" s="713" t="s">
        <v>360</v>
      </c>
      <c r="B54" s="1003"/>
      <c r="C54" s="1198"/>
      <c r="D54" s="1059"/>
      <c r="E54" s="1059"/>
      <c r="F54" s="1059"/>
      <c r="G54" s="1021"/>
      <c r="H54" s="1197"/>
      <c r="I54" s="54"/>
      <c r="J54" s="52"/>
      <c r="K54" s="24"/>
      <c r="L54" s="7"/>
      <c r="M54" s="333"/>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30" customHeight="1">
      <c r="A55" s="721"/>
      <c r="B55" s="723"/>
      <c r="C55" s="716"/>
      <c r="D55" s="57"/>
      <c r="E55" s="57"/>
      <c r="F55" s="57"/>
      <c r="G55" s="1006">
        <f>D55+E55+F55</f>
        <v>0</v>
      </c>
      <c r="H55" s="57"/>
      <c r="I55" s="54"/>
      <c r="J55" s="52"/>
      <c r="K55" s="24"/>
      <c r="L55" s="7"/>
      <c r="M55" s="333"/>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30" customHeight="1">
      <c r="A56" s="725"/>
      <c r="B56" s="725"/>
      <c r="C56" s="618"/>
      <c r="D56" s="65"/>
      <c r="E56" s="65"/>
      <c r="F56" s="65"/>
      <c r="G56" s="57">
        <f>D56+E56+F56</f>
        <v>0</v>
      </c>
      <c r="H56" s="65"/>
      <c r="I56" s="54"/>
      <c r="J56" s="52"/>
      <c r="K56" s="24"/>
      <c r="L56" s="7"/>
      <c r="M56" s="333"/>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30" customHeight="1">
      <c r="A57" s="729" t="s">
        <v>487</v>
      </c>
      <c r="B57" s="1007"/>
      <c r="C57" s="1008"/>
      <c r="D57" s="1009"/>
      <c r="E57" s="1009"/>
      <c r="F57" s="1009"/>
      <c r="G57" s="1010"/>
      <c r="H57" s="1201"/>
      <c r="I57" s="54"/>
      <c r="J57" s="52"/>
      <c r="K57" s="24"/>
      <c r="L57" s="7"/>
      <c r="M57" s="333"/>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30" customHeight="1">
      <c r="A58" s="721"/>
      <c r="B58" s="721"/>
      <c r="C58" s="1200"/>
      <c r="D58" s="63"/>
      <c r="E58" s="63"/>
      <c r="F58" s="63"/>
      <c r="G58" s="57">
        <f>D58+E58+F58</f>
        <v>0</v>
      </c>
      <c r="H58" s="95"/>
      <c r="I58" s="54"/>
      <c r="J58" s="52"/>
      <c r="K58" s="24"/>
      <c r="L58" s="7"/>
      <c r="M58" s="333"/>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30" customHeight="1">
      <c r="A59" s="722"/>
      <c r="B59" s="722"/>
      <c r="C59" s="619"/>
      <c r="D59" s="67"/>
      <c r="E59" s="67"/>
      <c r="F59" s="67"/>
      <c r="G59" s="59">
        <f>D59+E59+F59</f>
        <v>0</v>
      </c>
      <c r="H59" s="75"/>
      <c r="I59" s="54"/>
      <c r="J59" s="52"/>
      <c r="K59" s="24"/>
      <c r="L59" s="7"/>
      <c r="M59" s="333"/>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30" customHeight="1">
      <c r="A60" s="722"/>
      <c r="B60" s="722"/>
      <c r="C60" s="619"/>
      <c r="D60" s="67"/>
      <c r="E60" s="67"/>
      <c r="F60" s="67"/>
      <c r="G60" s="59">
        <f>D60+E60+F60</f>
        <v>0</v>
      </c>
      <c r="H60" s="75"/>
      <c r="I60" s="54"/>
      <c r="J60" s="52"/>
      <c r="K60" s="24"/>
      <c r="L60" s="7"/>
      <c r="M60" s="333"/>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30" customHeight="1">
      <c r="A61" s="1400" t="s">
        <v>1024</v>
      </c>
      <c r="B61" s="1003"/>
      <c r="C61" s="1059"/>
      <c r="D61" s="35">
        <f>SUM(D55:D60)</f>
        <v>0</v>
      </c>
      <c r="E61" s="35">
        <f>SUM(E55:E60)</f>
        <v>0</v>
      </c>
      <c r="F61" s="35">
        <f>SUM(F55:F60)</f>
        <v>0</v>
      </c>
      <c r="G61" s="387">
        <f>SUM(G55:G60)</f>
        <v>0</v>
      </c>
      <c r="H61" s="35">
        <f>SUM(H55:H60)</f>
        <v>0</v>
      </c>
      <c r="I61" s="54"/>
      <c r="J61" s="44">
        <f>CC1A_T6-CC1_T11</f>
        <v>0</v>
      </c>
      <c r="K61" s="15" t="s">
        <v>79</v>
      </c>
      <c r="L61" s="7"/>
      <c r="M61" s="333"/>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30" customHeight="1">
      <c r="A62" s="713" t="s">
        <v>359</v>
      </c>
      <c r="B62" s="1003"/>
      <c r="C62" s="1059"/>
      <c r="D62" s="1059"/>
      <c r="E62" s="1059"/>
      <c r="F62" s="1059"/>
      <c r="G62" s="1195"/>
      <c r="H62" s="1199"/>
      <c r="I62" s="54"/>
      <c r="J62" s="15"/>
      <c r="K62" s="15"/>
      <c r="L62" s="7"/>
      <c r="M62" s="333"/>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30" customHeight="1">
      <c r="A63" s="721"/>
      <c r="B63" s="721"/>
      <c r="C63" s="78"/>
      <c r="D63" s="78"/>
      <c r="E63" s="78"/>
      <c r="F63" s="78"/>
      <c r="G63" s="57"/>
      <c r="H63" s="79"/>
      <c r="I63" s="54"/>
      <c r="J63" s="15"/>
      <c r="K63" s="15"/>
      <c r="L63" s="7"/>
      <c r="M63" s="333"/>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30" customHeight="1">
      <c r="A64" s="725"/>
      <c r="B64" s="725"/>
      <c r="C64" s="80"/>
      <c r="D64" s="80"/>
      <c r="E64" s="80"/>
      <c r="F64" s="80"/>
      <c r="G64" s="59"/>
      <c r="H64" s="66"/>
      <c r="I64" s="54"/>
      <c r="J64" s="15"/>
      <c r="K64" s="15"/>
      <c r="L64" s="7"/>
      <c r="M64" s="333"/>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30" customHeight="1">
      <c r="A65" s="645"/>
      <c r="B65" s="645"/>
      <c r="C65" s="82"/>
      <c r="D65" s="82"/>
      <c r="E65" s="82"/>
      <c r="F65" s="82"/>
      <c r="G65" s="83"/>
      <c r="H65" s="66"/>
      <c r="I65" s="54"/>
      <c r="J65" s="15"/>
      <c r="K65" s="15"/>
      <c r="L65" s="7"/>
      <c r="M65" s="333"/>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30" customHeight="1">
      <c r="A66" s="725"/>
      <c r="B66" s="725"/>
      <c r="C66" s="80"/>
      <c r="D66" s="80"/>
      <c r="E66" s="80"/>
      <c r="F66" s="80"/>
      <c r="G66" s="59"/>
      <c r="H66" s="66"/>
      <c r="I66" s="54"/>
      <c r="J66" s="15"/>
      <c r="K66" s="15"/>
      <c r="L66" s="7"/>
      <c r="M66" s="333"/>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30" customHeight="1">
      <c r="A67" s="1401" t="s">
        <v>1024</v>
      </c>
      <c r="B67" s="1060"/>
      <c r="C67" s="451"/>
      <c r="D67" s="451"/>
      <c r="E67" s="451"/>
      <c r="F67" s="451"/>
      <c r="G67" s="387">
        <f>SUM(G63:G66)</f>
        <v>0</v>
      </c>
      <c r="H67" s="452"/>
      <c r="I67" s="54"/>
      <c r="J67" s="44">
        <f>CC1A_T7-CC1_T9</f>
        <v>0</v>
      </c>
      <c r="K67" s="15" t="s">
        <v>79</v>
      </c>
      <c r="L67" s="7"/>
      <c r="M67" s="333"/>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24" customHeight="1" thickBot="1">
      <c r="A68" s="1106"/>
      <c r="B68" s="1106"/>
      <c r="C68" s="1106"/>
      <c r="D68" s="1106"/>
      <c r="E68" s="1106"/>
      <c r="F68" s="1106"/>
      <c r="G68" s="1107"/>
      <c r="H68" s="1107"/>
      <c r="I68" s="333"/>
      <c r="J68" s="621"/>
      <c r="K68" s="621"/>
      <c r="L68" s="333"/>
      <c r="M68" s="333"/>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24" customHeight="1" thickTop="1">
      <c r="A69" s="728"/>
      <c r="B69" s="728"/>
      <c r="C69" s="728"/>
      <c r="D69" s="728"/>
      <c r="E69" s="728"/>
      <c r="F69" s="728"/>
      <c r="G69" s="690"/>
      <c r="H69" s="690"/>
      <c r="I69" s="333"/>
      <c r="J69" s="621"/>
      <c r="K69" s="621"/>
      <c r="L69" s="333"/>
      <c r="M69" s="333"/>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24" customHeight="1">
      <c r="A70" s="1404" t="s">
        <v>1029</v>
      </c>
      <c r="B70" s="1404"/>
      <c r="C70" s="1403"/>
      <c r="D70" s="1403"/>
      <c r="E70" s="1403"/>
      <c r="F70" s="1403"/>
      <c r="G70" s="1402"/>
      <c r="H70" s="1402"/>
      <c r="I70" s="7"/>
      <c r="J70" s="15"/>
      <c r="K70" s="15"/>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24.75" customHeight="1">
      <c r="A71" s="1404" t="s">
        <v>1030</v>
      </c>
      <c r="B71" s="1404"/>
      <c r="C71" s="1402"/>
      <c r="D71" s="1402"/>
      <c r="E71" s="1402"/>
      <c r="F71" s="1402"/>
      <c r="G71" s="1402"/>
      <c r="H71" s="1402"/>
      <c r="I71" s="7"/>
      <c r="J71" s="52"/>
      <c r="K71" s="24"/>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73.5" customHeight="1">
      <c r="A72" s="1611" t="s">
        <v>1031</v>
      </c>
      <c r="B72" s="1611"/>
      <c r="C72" s="1611"/>
      <c r="D72" s="1611"/>
      <c r="E72" s="1611"/>
      <c r="F72" s="1611"/>
      <c r="G72" s="1611"/>
      <c r="H72" s="1611"/>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8" s="7" customFormat="1" ht="24.75" customHeight="1">
      <c r="A73" s="1405" t="s">
        <v>1032</v>
      </c>
      <c r="B73" s="1405"/>
      <c r="C73" s="1405"/>
      <c r="D73" s="1405"/>
      <c r="E73" s="1405"/>
      <c r="F73" s="1405"/>
      <c r="G73" s="1405"/>
      <c r="H73" s="1405"/>
    </row>
    <row r="74" spans="1:8" s="7" customFormat="1" ht="23.25">
      <c r="A74" s="1405" t="s">
        <v>1033</v>
      </c>
      <c r="B74" s="1405"/>
      <c r="C74" s="1405"/>
      <c r="D74" s="1405"/>
      <c r="E74" s="1405"/>
      <c r="F74" s="1405"/>
      <c r="G74" s="1405"/>
      <c r="H74" s="1405"/>
    </row>
    <row r="75" s="7" customFormat="1" ht="15"/>
    <row r="76" s="7" customFormat="1" ht="15"/>
    <row r="77" s="7" customFormat="1" ht="15"/>
    <row r="78" s="7" customFormat="1" ht="15"/>
    <row r="79" s="7" customFormat="1" ht="15"/>
    <row r="80" s="7" customFormat="1" ht="15"/>
    <row r="81" s="7" customFormat="1" ht="15"/>
    <row r="82" s="7" customFormat="1" ht="15"/>
  </sheetData>
  <sheetProtection/>
  <mergeCells count="30">
    <mergeCell ref="H52:H53"/>
    <mergeCell ref="A72:H72"/>
    <mergeCell ref="G11:G12"/>
    <mergeCell ref="G33:G34"/>
    <mergeCell ref="D11:D12"/>
    <mergeCell ref="E11:E12"/>
    <mergeCell ref="A52:A53"/>
    <mergeCell ref="D52:D53"/>
    <mergeCell ref="G52:G53"/>
    <mergeCell ref="B52:B53"/>
    <mergeCell ref="F52:F53"/>
    <mergeCell ref="F11:F12"/>
    <mergeCell ref="H11:H12"/>
    <mergeCell ref="F33:F34"/>
    <mergeCell ref="H33:H34"/>
    <mergeCell ref="C52:C53"/>
    <mergeCell ref="E52:E53"/>
    <mergeCell ref="C33:C34"/>
    <mergeCell ref="D33:D34"/>
    <mergeCell ref="E33:E34"/>
    <mergeCell ref="A33:A34"/>
    <mergeCell ref="B33:B34"/>
    <mergeCell ref="A2:H2"/>
    <mergeCell ref="A3:H3"/>
    <mergeCell ref="A4:H4"/>
    <mergeCell ref="A5:H5"/>
    <mergeCell ref="A6:H6"/>
    <mergeCell ref="A11:A12"/>
    <mergeCell ref="B11:B12"/>
    <mergeCell ref="C11:C12"/>
  </mergeCells>
  <printOptions/>
  <pageMargins left="0.35433070866141736" right="0.35433070866141736" top="0.38" bottom="0.42" header="0.31496062992125984" footer="0.31496062992125984"/>
  <pageSetup fitToHeight="1" fitToWidth="1" horizontalDpi="600" verticalDpi="600" orientation="portrait" scale="35" r:id="rId1"/>
  <ignoredErrors>
    <ignoredError sqref="G14 G36:G37 G15:G19 G55:G56 G58 G38:G39 G59:G60 G40:G4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IV45"/>
  <sheetViews>
    <sheetView showGridLines="0" zoomScale="52" zoomScaleNormal="52" zoomScaleSheetLayoutView="55" zoomScalePageLayoutView="0" workbookViewId="0" topLeftCell="A1">
      <selection activeCell="A1" sqref="A1"/>
    </sheetView>
  </sheetViews>
  <sheetFormatPr defaultColWidth="9.6640625" defaultRowHeight="15"/>
  <cols>
    <col min="1" max="1" width="59.6640625" style="1" customWidth="1"/>
    <col min="2" max="4" width="30.6640625" style="1" customWidth="1"/>
    <col min="5" max="5" width="2.77734375" style="1" customWidth="1"/>
    <col min="6" max="6" width="13.6640625" style="1" customWidth="1"/>
    <col min="7" max="7" width="5.6640625" style="1" customWidth="1"/>
    <col min="8" max="8" width="19.10546875" style="1" customWidth="1"/>
    <col min="9" max="16384" width="9.6640625" style="1" customWidth="1"/>
  </cols>
  <sheetData>
    <row r="1" spans="1:256" ht="18" customHeight="1">
      <c r="A1" s="7"/>
      <c r="B1" s="10"/>
      <c r="C1" s="10"/>
      <c r="D1" s="10"/>
      <c r="E1" s="7"/>
      <c r="F1" s="52"/>
      <c r="G1" s="52"/>
      <c r="H1" s="24"/>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24" customHeight="1">
      <c r="A2" s="1588" t="str">
        <f>CORPORATION</f>
        <v>Enter Corporation name here</v>
      </c>
      <c r="B2" s="1588"/>
      <c r="C2" s="1588"/>
      <c r="D2" s="1588"/>
      <c r="E2" s="950"/>
      <c r="F2" s="52"/>
      <c r="G2" s="52"/>
      <c r="H2" s="2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4" customHeight="1">
      <c r="A3" s="1588" t="s">
        <v>80</v>
      </c>
      <c r="B3" s="1588"/>
      <c r="C3" s="1588"/>
      <c r="D3" s="1588"/>
      <c r="E3" s="950"/>
      <c r="F3" s="52"/>
      <c r="G3" s="52"/>
      <c r="H3" s="24"/>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24" customHeight="1">
      <c r="A4" s="1588" t="s">
        <v>74</v>
      </c>
      <c r="B4" s="1588"/>
      <c r="C4" s="1588"/>
      <c r="D4" s="1588"/>
      <c r="E4" s="950"/>
      <c r="F4" s="52"/>
      <c r="G4" s="52"/>
      <c r="H4" s="24"/>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24" customHeight="1">
      <c r="A5" s="1588" t="s">
        <v>81</v>
      </c>
      <c r="B5" s="1588"/>
      <c r="C5" s="1588"/>
      <c r="D5" s="1588"/>
      <c r="E5" s="347"/>
      <c r="F5" s="52"/>
      <c r="G5" s="52"/>
      <c r="H5" s="24"/>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22.5" customHeight="1">
      <c r="A6" s="1598" t="str">
        <f>PERIOD</f>
        <v>Enter quarter here</v>
      </c>
      <c r="B6" s="1598"/>
      <c r="C6" s="1598"/>
      <c r="D6" s="1598"/>
      <c r="E6" s="950"/>
      <c r="F6" s="9"/>
      <c r="G6" s="9"/>
      <c r="H6" s="19"/>
      <c r="I6" s="19"/>
      <c r="J6" s="19"/>
      <c r="K6" s="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4" customHeight="1">
      <c r="A7" s="1590" t="s">
        <v>322</v>
      </c>
      <c r="B7" s="1590"/>
      <c r="C7" s="1590"/>
      <c r="D7" s="1590"/>
      <c r="E7" s="950"/>
      <c r="F7" s="52"/>
      <c r="G7" s="52"/>
      <c r="H7" s="24"/>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24" customHeight="1">
      <c r="A8" s="7"/>
      <c r="B8" s="7"/>
      <c r="C8" s="7"/>
      <c r="D8" s="9"/>
      <c r="E8" s="7"/>
      <c r="F8" s="32"/>
      <c r="G8" s="52"/>
      <c r="H8" s="24"/>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24" customHeight="1">
      <c r="A9" s="7"/>
      <c r="B9" s="7"/>
      <c r="C9" s="7"/>
      <c r="D9" s="9"/>
      <c r="E9" s="7"/>
      <c r="F9" s="33"/>
      <c r="G9" s="52"/>
      <c r="H9" s="24"/>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24" customHeight="1">
      <c r="A10" s="686" t="s">
        <v>732</v>
      </c>
      <c r="B10" s="7"/>
      <c r="C10" s="7"/>
      <c r="D10" s="6"/>
      <c r="E10" s="7"/>
      <c r="F10" s="33"/>
      <c r="G10" s="52"/>
      <c r="H10" s="2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24" customHeight="1">
      <c r="A11" s="6"/>
      <c r="B11" s="6"/>
      <c r="C11" s="6"/>
      <c r="D11" s="6"/>
      <c r="E11" s="7"/>
      <c r="F11" s="33"/>
      <c r="G11" s="52"/>
      <c r="H11" s="24"/>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24" customHeight="1">
      <c r="A12" s="1617" t="s">
        <v>324</v>
      </c>
      <c r="B12" s="1619" t="s">
        <v>1034</v>
      </c>
      <c r="C12" s="1616" t="s">
        <v>85</v>
      </c>
      <c r="D12" s="1616" t="s">
        <v>323</v>
      </c>
      <c r="E12" s="54"/>
      <c r="F12" s="7"/>
      <c r="G12" s="52"/>
      <c r="H12" s="24"/>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24" customHeight="1">
      <c r="A13" s="1618"/>
      <c r="B13" s="1600"/>
      <c r="C13" s="1620"/>
      <c r="D13" s="1613"/>
      <c r="E13" s="54"/>
      <c r="F13" s="7"/>
      <c r="G13" s="52"/>
      <c r="H13" s="24"/>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24" customHeight="1">
      <c r="A14" s="39" t="s">
        <v>82</v>
      </c>
      <c r="B14" s="1021"/>
      <c r="C14" s="1022"/>
      <c r="D14" s="1022"/>
      <c r="E14" s="54"/>
      <c r="F14" s="7"/>
      <c r="G14" s="52"/>
      <c r="H14" s="24"/>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24" customHeight="1">
      <c r="A15" s="56"/>
      <c r="B15" s="57"/>
      <c r="C15" s="85"/>
      <c r="D15" s="85"/>
      <c r="E15" s="54"/>
      <c r="F15" s="7"/>
      <c r="G15" s="52"/>
      <c r="H15" s="24"/>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24" customHeight="1">
      <c r="A16" s="58"/>
      <c r="B16" s="59"/>
      <c r="C16" s="86"/>
      <c r="D16" s="86"/>
      <c r="E16" s="54"/>
      <c r="F16" s="33"/>
      <c r="G16" s="52"/>
      <c r="H16" s="24"/>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24" customHeight="1">
      <c r="A17" s="58"/>
      <c r="B17" s="59"/>
      <c r="C17" s="86"/>
      <c r="D17" s="86"/>
      <c r="E17" s="54"/>
      <c r="F17" s="33"/>
      <c r="G17" s="52"/>
      <c r="H17" s="24"/>
      <c r="I17" s="7"/>
      <c r="J17" s="7"/>
      <c r="K17" s="7"/>
      <c r="L17" s="7"/>
      <c r="M17" s="7"/>
      <c r="N17" s="7"/>
      <c r="O17" s="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4" customHeight="1">
      <c r="A18" s="58"/>
      <c r="B18" s="59"/>
      <c r="C18" s="59"/>
      <c r="D18" s="86"/>
      <c r="E18" s="54"/>
      <c r="F18" s="33"/>
      <c r="G18" s="52"/>
      <c r="H18" s="24"/>
      <c r="I18" s="7"/>
      <c r="J18" s="7"/>
      <c r="K18" s="7"/>
      <c r="L18" s="7"/>
      <c r="M18" s="7"/>
      <c r="N18" s="7"/>
      <c r="O18" s="7"/>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24" customHeight="1">
      <c r="A19" s="58"/>
      <c r="B19" s="59"/>
      <c r="C19" s="59"/>
      <c r="D19" s="86"/>
      <c r="E19" s="54"/>
      <c r="F19" s="33"/>
      <c r="G19" s="52"/>
      <c r="H19" s="24"/>
      <c r="I19" s="7"/>
      <c r="J19" s="7"/>
      <c r="K19" s="7"/>
      <c r="L19" s="7"/>
      <c r="M19" s="7"/>
      <c r="N19" s="7"/>
      <c r="O19" s="7"/>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4" customHeight="1">
      <c r="A20" s="58"/>
      <c r="B20" s="59"/>
      <c r="C20" s="59"/>
      <c r="D20" s="86"/>
      <c r="E20" s="54"/>
      <c r="F20" s="33"/>
      <c r="G20" s="52"/>
      <c r="H20" s="24"/>
      <c r="I20" s="7"/>
      <c r="J20" s="7"/>
      <c r="K20" s="7"/>
      <c r="L20" s="7"/>
      <c r="M20" s="7"/>
      <c r="N20" s="7"/>
      <c r="O20" s="7"/>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50.25" customHeight="1">
      <c r="A21" s="718" t="s">
        <v>964</v>
      </c>
      <c r="B21" s="1010"/>
      <c r="C21" s="1010"/>
      <c r="D21" s="1023"/>
      <c r="E21" s="54"/>
      <c r="F21" s="33"/>
      <c r="G21" s="52"/>
      <c r="H21" s="24"/>
      <c r="I21" s="7"/>
      <c r="J21" s="7"/>
      <c r="K21" s="7"/>
      <c r="L21" s="7"/>
      <c r="M21" s="7"/>
      <c r="N21" s="7"/>
      <c r="O21" s="7"/>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24" customHeight="1">
      <c r="A22" s="56"/>
      <c r="B22" s="57"/>
      <c r="C22" s="57"/>
      <c r="D22" s="85"/>
      <c r="E22" s="54"/>
      <c r="F22" s="33"/>
      <c r="G22" s="52"/>
      <c r="H22" s="24"/>
      <c r="I22" s="7"/>
      <c r="J22" s="7"/>
      <c r="K22" s="7"/>
      <c r="L22" s="7"/>
      <c r="M22" s="7"/>
      <c r="N22" s="7"/>
      <c r="O22" s="7"/>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24" customHeight="1">
      <c r="A23" s="58"/>
      <c r="B23" s="59"/>
      <c r="C23" s="59"/>
      <c r="D23" s="86"/>
      <c r="E23" s="54"/>
      <c r="F23" s="33"/>
      <c r="G23" s="52"/>
      <c r="H23" s="24"/>
      <c r="I23" s="7"/>
      <c r="J23" s="7"/>
      <c r="K23" s="7"/>
      <c r="L23" s="7"/>
      <c r="M23" s="7"/>
      <c r="N23" s="7"/>
      <c r="O23" s="7"/>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4" customHeight="1">
      <c r="A24" s="58"/>
      <c r="B24" s="59"/>
      <c r="C24" s="59"/>
      <c r="D24" s="86"/>
      <c r="E24" s="54"/>
      <c r="F24" s="33"/>
      <c r="G24" s="52"/>
      <c r="H24" s="24"/>
      <c r="I24" s="7"/>
      <c r="J24" s="7"/>
      <c r="K24" s="7"/>
      <c r="L24" s="7"/>
      <c r="M24" s="7"/>
      <c r="N24" s="7"/>
      <c r="O24" s="7"/>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0.25">
      <c r="A25" s="58"/>
      <c r="B25" s="59"/>
      <c r="C25" s="59"/>
      <c r="D25" s="86"/>
      <c r="E25" s="54"/>
      <c r="F25" s="33"/>
      <c r="G25" s="52"/>
      <c r="H25" s="24"/>
      <c r="I25" s="7"/>
      <c r="J25" s="7"/>
      <c r="K25" s="7"/>
      <c r="L25" s="7"/>
      <c r="M25" s="7"/>
      <c r="N25" s="7"/>
      <c r="O25" s="7"/>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4" customHeight="1">
      <c r="A26" s="58"/>
      <c r="B26" s="59"/>
      <c r="C26" s="59"/>
      <c r="D26" s="86"/>
      <c r="E26" s="54"/>
      <c r="F26" s="33"/>
      <c r="G26" s="52"/>
      <c r="H26" s="24"/>
      <c r="I26" s="7"/>
      <c r="J26" s="7"/>
      <c r="K26" s="7"/>
      <c r="L26" s="7"/>
      <c r="M26" s="7"/>
      <c r="N26" s="7"/>
      <c r="O26" s="7"/>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4" customHeight="1">
      <c r="A27" s="58"/>
      <c r="B27" s="59"/>
      <c r="C27" s="59"/>
      <c r="D27" s="86"/>
      <c r="E27" s="54"/>
      <c r="F27" s="33"/>
      <c r="G27" s="52"/>
      <c r="H27" s="24"/>
      <c r="I27" s="7"/>
      <c r="J27" s="7"/>
      <c r="K27" s="7"/>
      <c r="L27" s="7"/>
      <c r="M27" s="7"/>
      <c r="N27" s="7"/>
      <c r="O27" s="7"/>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4" customHeight="1">
      <c r="A28" s="81" t="s">
        <v>84</v>
      </c>
      <c r="B28" s="1023"/>
      <c r="C28" s="1023"/>
      <c r="D28" s="1023"/>
      <c r="E28" s="54"/>
      <c r="F28" s="33"/>
      <c r="G28" s="52"/>
      <c r="H28" s="24"/>
      <c r="I28" s="7"/>
      <c r="J28" s="7"/>
      <c r="K28" s="7"/>
      <c r="L28" s="7"/>
      <c r="M28" s="7"/>
      <c r="N28" s="7"/>
      <c r="O28" s="7"/>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4" customHeight="1">
      <c r="A29" s="40"/>
      <c r="B29" s="57"/>
      <c r="C29" s="57"/>
      <c r="D29" s="85"/>
      <c r="E29" s="54"/>
      <c r="F29" s="33"/>
      <c r="G29" s="52"/>
      <c r="H29" s="24"/>
      <c r="I29" s="7"/>
      <c r="J29" s="7"/>
      <c r="K29" s="7"/>
      <c r="L29" s="7"/>
      <c r="M29" s="7"/>
      <c r="N29" s="7"/>
      <c r="O29" s="7"/>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4" customHeight="1">
      <c r="A30" s="81"/>
      <c r="B30" s="59"/>
      <c r="C30" s="59"/>
      <c r="D30" s="86"/>
      <c r="E30" s="54"/>
      <c r="F30" s="33"/>
      <c r="G30" s="52"/>
      <c r="H30" s="24"/>
      <c r="I30" s="7"/>
      <c r="J30" s="7"/>
      <c r="K30" s="7"/>
      <c r="L30" s="7"/>
      <c r="M30" s="7"/>
      <c r="N30" s="7"/>
      <c r="O30" s="7"/>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4" customHeight="1">
      <c r="A31" s="81"/>
      <c r="B31" s="59"/>
      <c r="C31" s="59"/>
      <c r="D31" s="86"/>
      <c r="E31" s="54"/>
      <c r="F31" s="33"/>
      <c r="G31" s="52"/>
      <c r="H31" s="24"/>
      <c r="I31" s="7"/>
      <c r="J31" s="7"/>
      <c r="K31" s="7"/>
      <c r="L31" s="7"/>
      <c r="M31" s="7"/>
      <c r="N31" s="7"/>
      <c r="O31" s="7"/>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4" customHeight="1">
      <c r="A32" s="81"/>
      <c r="B32" s="59"/>
      <c r="C32" s="59"/>
      <c r="D32" s="86"/>
      <c r="E32" s="54"/>
      <c r="F32" s="33"/>
      <c r="G32" s="52"/>
      <c r="H32" s="24"/>
      <c r="I32" s="7"/>
      <c r="J32" s="7"/>
      <c r="K32" s="7"/>
      <c r="L32" s="7"/>
      <c r="M32" s="7"/>
      <c r="N32" s="7"/>
      <c r="O32" s="7"/>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4" customHeight="1">
      <c r="A33" s="81"/>
      <c r="B33" s="59"/>
      <c r="C33" s="59"/>
      <c r="D33" s="86"/>
      <c r="E33" s="54"/>
      <c r="F33" s="33"/>
      <c r="G33" s="52"/>
      <c r="H33" s="24"/>
      <c r="I33" s="7"/>
      <c r="J33" s="7"/>
      <c r="K33" s="7"/>
      <c r="L33" s="7"/>
      <c r="M33" s="7"/>
      <c r="N33" s="7"/>
      <c r="O33" s="7"/>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81"/>
      <c r="B34" s="59"/>
      <c r="C34" s="59"/>
      <c r="D34" s="86"/>
      <c r="E34" s="54"/>
      <c r="F34" s="33"/>
      <c r="G34" s="52"/>
      <c r="H34" s="24"/>
      <c r="I34" s="7"/>
      <c r="J34" s="7"/>
      <c r="K34" s="7"/>
      <c r="L34" s="7"/>
      <c r="M34" s="7"/>
      <c r="N34" s="7"/>
      <c r="O34" s="7"/>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81" t="s">
        <v>287</v>
      </c>
      <c r="B35" s="1010"/>
      <c r="C35" s="1023"/>
      <c r="D35" s="1023"/>
      <c r="E35" s="54"/>
      <c r="F35" s="33"/>
      <c r="G35" s="52"/>
      <c r="H35" s="24"/>
      <c r="I35" s="7"/>
      <c r="J35" s="7"/>
      <c r="K35" s="7"/>
      <c r="L35" s="7"/>
      <c r="M35" s="7"/>
      <c r="N35" s="7"/>
      <c r="O35" s="7"/>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0"/>
      <c r="B36" s="57"/>
      <c r="C36" s="57"/>
      <c r="D36" s="85"/>
      <c r="E36" s="54"/>
      <c r="F36" s="33"/>
      <c r="G36" s="52"/>
      <c r="H36" s="24"/>
      <c r="I36" s="7"/>
      <c r="J36" s="7"/>
      <c r="K36" s="7"/>
      <c r="L36" s="7"/>
      <c r="M36" s="7"/>
      <c r="N36" s="7"/>
      <c r="O36" s="7"/>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81"/>
      <c r="B37" s="59"/>
      <c r="C37" s="59"/>
      <c r="D37" s="86"/>
      <c r="E37" s="54"/>
      <c r="F37" s="33"/>
      <c r="G37" s="52"/>
      <c r="H37" s="24"/>
      <c r="I37" s="7"/>
      <c r="J37" s="7"/>
      <c r="K37" s="7"/>
      <c r="L37" s="7"/>
      <c r="M37" s="7"/>
      <c r="N37" s="7"/>
      <c r="O37" s="7"/>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4" customHeight="1">
      <c r="A38" s="81"/>
      <c r="B38" s="59"/>
      <c r="C38" s="59"/>
      <c r="D38" s="86"/>
      <c r="E38" s="54"/>
      <c r="F38" s="33"/>
      <c r="G38" s="52"/>
      <c r="H38" s="24"/>
      <c r="I38" s="7"/>
      <c r="J38" s="7"/>
      <c r="K38" s="7"/>
      <c r="L38" s="7"/>
      <c r="M38" s="7"/>
      <c r="N38" s="7"/>
      <c r="O38" s="7"/>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4" customHeight="1">
      <c r="A39" s="81"/>
      <c r="B39" s="59"/>
      <c r="C39" s="59"/>
      <c r="D39" s="86"/>
      <c r="E39" s="54"/>
      <c r="F39" s="33"/>
      <c r="G39" s="52"/>
      <c r="H39" s="24"/>
      <c r="I39" s="7"/>
      <c r="J39" s="7"/>
      <c r="K39" s="7"/>
      <c r="L39" s="7"/>
      <c r="M39" s="7"/>
      <c r="N39" s="7"/>
      <c r="O39" s="7"/>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4" customHeight="1">
      <c r="A40" s="81"/>
      <c r="B40" s="59"/>
      <c r="C40" s="59"/>
      <c r="D40" s="86"/>
      <c r="E40" s="54"/>
      <c r="F40" s="33"/>
      <c r="G40" s="52"/>
      <c r="H40" s="24"/>
      <c r="I40" s="7"/>
      <c r="J40" s="7"/>
      <c r="K40" s="7"/>
      <c r="L40" s="7"/>
      <c r="M40" s="7"/>
      <c r="N40" s="7"/>
      <c r="O40" s="7"/>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4" customHeight="1">
      <c r="A41" s="58"/>
      <c r="B41" s="59"/>
      <c r="C41" s="59"/>
      <c r="D41" s="86"/>
      <c r="E41" s="54"/>
      <c r="F41" s="33"/>
      <c r="G41" s="52"/>
      <c r="H41" s="24"/>
      <c r="I41" s="7"/>
      <c r="J41" s="7"/>
      <c r="K41" s="7"/>
      <c r="L41" s="7"/>
      <c r="M41" s="7"/>
      <c r="N41" s="7"/>
      <c r="O41" s="7"/>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4" customHeight="1">
      <c r="A42" s="53" t="s">
        <v>899</v>
      </c>
      <c r="B42" s="60">
        <f>SUM(B15:B41)</f>
        <v>0</v>
      </c>
      <c r="C42" s="60">
        <f>SUM(C15:C41)</f>
        <v>0</v>
      </c>
      <c r="D42" s="386">
        <f>SUM(D15:D41)</f>
        <v>0</v>
      </c>
      <c r="E42" s="322"/>
      <c r="F42" s="44">
        <f>CC1B_T1-CC1_T0-CC1_T10</f>
        <v>0</v>
      </c>
      <c r="G42" s="342" t="s">
        <v>367</v>
      </c>
      <c r="H42" s="15"/>
      <c r="I42" s="7"/>
      <c r="J42" s="7"/>
      <c r="K42" s="7"/>
      <c r="L42" s="7"/>
      <c r="M42" s="7"/>
      <c r="N42" s="7"/>
      <c r="O42" s="7"/>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4.75" customHeight="1" thickBot="1">
      <c r="A43" s="1108"/>
      <c r="B43" s="1108"/>
      <c r="C43" s="1108"/>
      <c r="D43" s="1109"/>
      <c r="E43" s="7"/>
      <c r="F43" s="52"/>
      <c r="G43" s="52"/>
      <c r="H43" s="24"/>
      <c r="I43" s="7"/>
      <c r="J43" s="7"/>
      <c r="K43" s="7"/>
      <c r="L43" s="7"/>
      <c r="M43" s="7"/>
      <c r="N43" s="7"/>
      <c r="O43" s="7"/>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8" customHeight="1" thickTop="1">
      <c r="A44" s="6"/>
      <c r="B44" s="6"/>
      <c r="C44" s="6"/>
      <c r="D44" s="6"/>
      <c r="E44" s="7"/>
      <c r="F44" s="52"/>
      <c r="G44" s="52"/>
      <c r="H44" s="24"/>
      <c r="I44" s="7"/>
      <c r="J44" s="7"/>
      <c r="K44" s="7"/>
      <c r="L44" s="7"/>
      <c r="M44" s="7"/>
      <c r="N44" s="7"/>
      <c r="O44" s="7"/>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7" ht="80.25" customHeight="1">
      <c r="A45" s="1611" t="s">
        <v>1035</v>
      </c>
      <c r="B45" s="1611"/>
      <c r="C45" s="1611"/>
      <c r="D45" s="1611"/>
      <c r="E45" s="488"/>
      <c r="F45" s="488"/>
      <c r="G45" s="488"/>
    </row>
  </sheetData>
  <sheetProtection/>
  <mergeCells count="11">
    <mergeCell ref="A2:D2"/>
    <mergeCell ref="A3:D3"/>
    <mergeCell ref="A4:D4"/>
    <mergeCell ref="A5:D5"/>
    <mergeCell ref="C12:C13"/>
    <mergeCell ref="D12:D13"/>
    <mergeCell ref="A12:A13"/>
    <mergeCell ref="B12:B13"/>
    <mergeCell ref="A45:D45"/>
    <mergeCell ref="A6:D6"/>
    <mergeCell ref="A7:D7"/>
  </mergeCells>
  <printOptions/>
  <pageMargins left="0.35433070866141736" right="0.35433070866141736" top="0.38" bottom="0.43" header="0.31496062992125984" footer="0.31496062992125984"/>
  <pageSetup fitToHeight="1"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sheetPr>
    <pageSetUpPr fitToPage="1"/>
  </sheetPr>
  <dimension ref="A1:IU58"/>
  <sheetViews>
    <sheetView showGridLines="0" zoomScale="52" zoomScaleNormal="52" zoomScalePageLayoutView="0" workbookViewId="0" topLeftCell="A1">
      <selection activeCell="A1" sqref="A1"/>
    </sheetView>
  </sheetViews>
  <sheetFormatPr defaultColWidth="9.6640625" defaultRowHeight="15"/>
  <cols>
    <col min="1" max="1" width="3.6640625" style="1" customWidth="1"/>
    <col min="2" max="2" width="17.77734375" style="1" customWidth="1"/>
    <col min="3" max="3" width="67.88671875" style="1" customWidth="1"/>
    <col min="4" max="4" width="18.6640625" style="1" customWidth="1"/>
    <col min="5" max="5" width="20.6640625" style="1" customWidth="1"/>
    <col min="6" max="6" width="2.77734375" style="1" customWidth="1"/>
    <col min="7" max="7" width="13.6640625" style="1" customWidth="1"/>
    <col min="8" max="16384" width="9.6640625" style="1" customWidth="1"/>
  </cols>
  <sheetData>
    <row r="1" spans="1:255" ht="18" customHeight="1">
      <c r="A1" s="333"/>
      <c r="B1" s="332"/>
      <c r="C1" s="332"/>
      <c r="D1" s="332"/>
      <c r="E1" s="332"/>
      <c r="F1" s="6"/>
      <c r="G1" s="52"/>
      <c r="H1" s="24"/>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ht="22.5" customHeight="1">
      <c r="A2" s="1575" t="str">
        <f>CORPORATION</f>
        <v>Enter Corporation name here</v>
      </c>
      <c r="B2" s="1575"/>
      <c r="C2" s="1575"/>
      <c r="D2" s="1575"/>
      <c r="E2" s="1575"/>
      <c r="F2" s="6"/>
      <c r="G2" s="52"/>
      <c r="H2" s="2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22.5" customHeight="1">
      <c r="A3" s="1575" t="s">
        <v>14</v>
      </c>
      <c r="B3" s="1575"/>
      <c r="C3" s="1575"/>
      <c r="D3" s="1575"/>
      <c r="E3" s="1575"/>
      <c r="F3" s="19"/>
      <c r="G3" s="52"/>
      <c r="H3" s="24"/>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22.5" customHeight="1">
      <c r="A4" s="1575" t="s">
        <v>86</v>
      </c>
      <c r="B4" s="1575"/>
      <c r="C4" s="1575"/>
      <c r="D4" s="1575"/>
      <c r="E4" s="1575"/>
      <c r="F4" s="19"/>
      <c r="G4" s="52"/>
      <c r="H4" s="24"/>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22.5" customHeight="1">
      <c r="A5" s="1621" t="str">
        <f>PERIOD</f>
        <v>Enter quarter here</v>
      </c>
      <c r="B5" s="1621"/>
      <c r="C5" s="1621"/>
      <c r="D5" s="1621"/>
      <c r="E5" s="1621"/>
      <c r="F5" s="19"/>
      <c r="G5" s="52"/>
      <c r="H5" s="24"/>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22.5" customHeight="1">
      <c r="A6" s="1622" t="s">
        <v>322</v>
      </c>
      <c r="B6" s="1622"/>
      <c r="C6" s="1622"/>
      <c r="D6" s="1622"/>
      <c r="E6" s="1622"/>
      <c r="F6" s="19"/>
      <c r="G6" s="87"/>
      <c r="H6" s="2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22.5" customHeight="1">
      <c r="A7" s="623"/>
      <c r="B7" s="623"/>
      <c r="C7" s="623"/>
      <c r="D7" s="333"/>
      <c r="E7" s="623"/>
      <c r="F7" s="6"/>
      <c r="G7" s="88"/>
      <c r="H7" s="28"/>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ht="22.5" customHeight="1">
      <c r="A8" s="623"/>
      <c r="B8" s="623"/>
      <c r="C8" s="623"/>
      <c r="D8" s="623"/>
      <c r="E8" s="623"/>
      <c r="F8" s="6"/>
      <c r="G8" s="88"/>
      <c r="H8" s="28"/>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ht="30" customHeight="1">
      <c r="A9" s="700" t="s">
        <v>112</v>
      </c>
      <c r="B9" s="623"/>
      <c r="C9" s="623"/>
      <c r="D9" s="623"/>
      <c r="E9" s="702">
        <f>SUM(D10:D20)</f>
        <v>0</v>
      </c>
      <c r="F9" s="36"/>
      <c r="G9" s="89"/>
      <c r="H9" s="28"/>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ht="30" customHeight="1">
      <c r="A10" s="333"/>
      <c r="B10" s="730" t="s">
        <v>90</v>
      </c>
      <c r="C10" s="623"/>
      <c r="D10" s="696"/>
      <c r="E10" s="731"/>
      <c r="F10" s="6"/>
      <c r="G10" s="89"/>
      <c r="H10" s="2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ht="30" customHeight="1">
      <c r="A11" s="333"/>
      <c r="B11" s="730" t="s">
        <v>91</v>
      </c>
      <c r="C11" s="623"/>
      <c r="D11" s="691"/>
      <c r="E11" s="622"/>
      <c r="F11" s="6"/>
      <c r="G11" s="44">
        <f>CC2_T1-CC5A!CC5A_T2</f>
        <v>0</v>
      </c>
      <c r="H11" s="15" t="s">
        <v>70</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ht="30" customHeight="1">
      <c r="A12" s="333"/>
      <c r="B12" s="730" t="s">
        <v>520</v>
      </c>
      <c r="C12" s="623"/>
      <c r="D12" s="691"/>
      <c r="E12" s="732"/>
      <c r="F12" s="6"/>
      <c r="G12" s="6"/>
      <c r="H12" s="1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ht="30" customHeight="1">
      <c r="A13" s="333"/>
      <c r="B13" s="730" t="s">
        <v>521</v>
      </c>
      <c r="C13" s="623"/>
      <c r="D13" s="691"/>
      <c r="E13" s="622"/>
      <c r="F13" s="6"/>
      <c r="G13" s="6"/>
      <c r="H13" s="1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ht="30" customHeight="1">
      <c r="A14" s="333"/>
      <c r="B14" s="730" t="s">
        <v>505</v>
      </c>
      <c r="C14" s="623"/>
      <c r="D14" s="691">
        <f>-'CC2B1'!G22</f>
        <v>0</v>
      </c>
      <c r="E14" s="622"/>
      <c r="F14" s="6"/>
      <c r="G14" s="44">
        <f>CC2_T2+CC2B1_T1</f>
        <v>0</v>
      </c>
      <c r="H14" s="15" t="s">
        <v>93</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ht="30" customHeight="1">
      <c r="A15" s="333"/>
      <c r="B15" s="348" t="s">
        <v>885</v>
      </c>
      <c r="C15" s="333"/>
      <c r="D15" s="691"/>
      <c r="E15" s="622"/>
      <c r="F15" s="6"/>
      <c r="G15" s="44">
        <f>+CC2_T13-CC2D!CC2D_T4</f>
        <v>0</v>
      </c>
      <c r="H15" s="15" t="s">
        <v>94</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ht="30" customHeight="1">
      <c r="A16" s="333"/>
      <c r="B16" s="348" t="s">
        <v>886</v>
      </c>
      <c r="C16" s="333"/>
      <c r="D16" s="691"/>
      <c r="E16" s="622"/>
      <c r="F16" s="6"/>
      <c r="G16" s="44">
        <f>+CC2_T20-CC2D!CC2D_T5</f>
        <v>0</v>
      </c>
      <c r="H16" s="15" t="s">
        <v>94</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ht="30" customHeight="1">
      <c r="A17" s="333"/>
      <c r="B17" s="348" t="s">
        <v>900</v>
      </c>
      <c r="C17" s="1061"/>
      <c r="D17" s="693"/>
      <c r="E17" s="732"/>
      <c r="F17" s="6"/>
      <c r="G17" s="62"/>
      <c r="H17" s="15"/>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ht="30" customHeight="1">
      <c r="A18" s="333"/>
      <c r="B18" s="730" t="s">
        <v>428</v>
      </c>
      <c r="C18" s="333"/>
      <c r="D18" s="691"/>
      <c r="E18" s="622"/>
      <c r="F18" s="6"/>
      <c r="G18" s="44">
        <f>CC2_T14-CC2C_T1</f>
        <v>0</v>
      </c>
      <c r="H18" s="15" t="s">
        <v>95</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ht="30" customHeight="1">
      <c r="A19" s="333"/>
      <c r="B19" s="730" t="s">
        <v>287</v>
      </c>
      <c r="C19" s="698"/>
      <c r="D19" s="693"/>
      <c r="E19" s="732"/>
      <c r="F19" s="6"/>
      <c r="G19" s="62"/>
      <c r="H19" s="1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ht="30" customHeight="1">
      <c r="A20" s="623"/>
      <c r="B20" s="623"/>
      <c r="C20" s="733"/>
      <c r="D20" s="696"/>
      <c r="E20" s="732"/>
      <c r="F20" s="6"/>
      <c r="G20" s="62"/>
      <c r="H20" s="15"/>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ht="22.5" customHeight="1">
      <c r="A21" s="333"/>
      <c r="B21" s="333"/>
      <c r="C21" s="734"/>
      <c r="D21" s="735"/>
      <c r="E21" s="333"/>
      <c r="F21" s="7"/>
      <c r="G21" s="62"/>
      <c r="H21" s="15"/>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ht="30" customHeight="1">
      <c r="A22" s="700" t="s">
        <v>704</v>
      </c>
      <c r="B22" s="700"/>
      <c r="C22" s="333"/>
      <c r="D22" s="333"/>
      <c r="E22" s="736">
        <f>CC6_T3</f>
        <v>0</v>
      </c>
      <c r="F22" s="337"/>
      <c r="G22" s="44">
        <f>CC2_T3-CC6_T3</f>
        <v>0</v>
      </c>
      <c r="H22" s="15" t="s">
        <v>96</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ht="22.5" customHeight="1">
      <c r="A23" s="623"/>
      <c r="B23" s="623"/>
      <c r="C23" s="623"/>
      <c r="D23" s="623"/>
      <c r="E23" s="622"/>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ht="30" customHeight="1">
      <c r="A24" s="700" t="s">
        <v>88</v>
      </c>
      <c r="B24" s="623"/>
      <c r="C24" s="623"/>
      <c r="D24" s="737"/>
      <c r="E24" s="702">
        <f>SUM(D25:D35)</f>
        <v>0</v>
      </c>
      <c r="F24" s="36"/>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ht="30" customHeight="1">
      <c r="A25" s="333"/>
      <c r="B25" s="730" t="s">
        <v>503</v>
      </c>
      <c r="C25" s="623"/>
      <c r="D25" s="691"/>
      <c r="E25" s="738"/>
      <c r="F25" s="6"/>
      <c r="G25" s="44">
        <f>CC2_T4-CC2A_T1</f>
        <v>0</v>
      </c>
      <c r="H25" s="15" t="s">
        <v>97</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30" customHeight="1">
      <c r="A26" s="333"/>
      <c r="B26" s="730" t="s">
        <v>522</v>
      </c>
      <c r="C26" s="623"/>
      <c r="D26" s="739"/>
      <c r="E26" s="740"/>
      <c r="F26" s="6"/>
      <c r="G26" s="62"/>
      <c r="H26" s="1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30" customHeight="1">
      <c r="A27" s="333"/>
      <c r="B27" s="730" t="s">
        <v>523</v>
      </c>
      <c r="C27" s="623"/>
      <c r="D27" s="693"/>
      <c r="E27" s="740"/>
      <c r="F27" s="6"/>
      <c r="G27" s="62"/>
      <c r="H27" s="15"/>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30" customHeight="1">
      <c r="A28" s="333"/>
      <c r="B28" s="730" t="s">
        <v>504</v>
      </c>
      <c r="C28" s="623"/>
      <c r="D28" s="696"/>
      <c r="E28" s="740"/>
      <c r="F28" s="6"/>
      <c r="G28" s="62"/>
      <c r="H28" s="15"/>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ht="30" customHeight="1">
      <c r="A29" s="333"/>
      <c r="B29" s="348" t="s">
        <v>733</v>
      </c>
      <c r="C29" s="623"/>
      <c r="D29" s="691"/>
      <c r="E29" s="710"/>
      <c r="F29" s="6"/>
      <c r="G29" s="44">
        <f>CC2_T19-CC2E_T1</f>
        <v>0</v>
      </c>
      <c r="H29" s="15" t="s">
        <v>757</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ht="30" customHeight="1">
      <c r="A30" s="333"/>
      <c r="B30" s="730" t="s">
        <v>500</v>
      </c>
      <c r="C30" s="623"/>
      <c r="D30" s="691"/>
      <c r="E30" s="710"/>
      <c r="F30" s="6"/>
      <c r="G30" s="62"/>
      <c r="H30" s="15"/>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ht="30" customHeight="1">
      <c r="A31" s="333"/>
      <c r="B31" s="730" t="s">
        <v>501</v>
      </c>
      <c r="C31" s="623"/>
      <c r="D31" s="693"/>
      <c r="E31" s="740"/>
      <c r="F31" s="6"/>
      <c r="G31" s="62"/>
      <c r="H31" s="15"/>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ht="30" customHeight="1">
      <c r="A32" s="333"/>
      <c r="B32" s="348" t="s">
        <v>705</v>
      </c>
      <c r="C32" s="623"/>
      <c r="D32" s="691"/>
      <c r="E32" s="710"/>
      <c r="F32" s="6"/>
      <c r="G32" s="62"/>
      <c r="H32" s="15"/>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ht="30" customHeight="1">
      <c r="A33" s="333"/>
      <c r="B33" s="730" t="s">
        <v>502</v>
      </c>
      <c r="C33" s="623"/>
      <c r="D33" s="691"/>
      <c r="E33" s="710"/>
      <c r="F33" s="6"/>
      <c r="G33" s="44">
        <f>CC2_T6-CC2A_T3</f>
        <v>0</v>
      </c>
      <c r="H33" s="15" t="s">
        <v>97</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ht="30" customHeight="1">
      <c r="A34" s="333"/>
      <c r="B34" s="730" t="s">
        <v>499</v>
      </c>
      <c r="C34" s="623"/>
      <c r="D34" s="691"/>
      <c r="E34" s="710"/>
      <c r="F34" s="6"/>
      <c r="G34" s="450"/>
      <c r="H34" s="15"/>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ht="30" customHeight="1">
      <c r="A35" s="333"/>
      <c r="B35" s="730" t="s">
        <v>287</v>
      </c>
      <c r="C35" s="698"/>
      <c r="D35" s="693"/>
      <c r="E35" s="740"/>
      <c r="F35" s="6"/>
      <c r="G35" s="62"/>
      <c r="H35" s="15"/>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ht="22.5" customHeight="1">
      <c r="A36" s="623"/>
      <c r="B36" s="623"/>
      <c r="C36" s="689"/>
      <c r="D36" s="738"/>
      <c r="E36" s="737"/>
      <c r="F36" s="6"/>
      <c r="G36" s="62"/>
      <c r="H36" s="15"/>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ht="30" customHeight="1">
      <c r="A37" s="700" t="s">
        <v>707</v>
      </c>
      <c r="B37" s="623"/>
      <c r="C37" s="623"/>
      <c r="D37" s="737"/>
      <c r="E37" s="956"/>
      <c r="F37" s="337"/>
      <c r="G37" s="62"/>
      <c r="H37" s="1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ht="30" customHeight="1">
      <c r="A38" s="741" t="s">
        <v>498</v>
      </c>
      <c r="B38" s="623"/>
      <c r="C38" s="623"/>
      <c r="D38" s="737"/>
      <c r="E38" s="709">
        <f>SUM(D39:D40)</f>
        <v>0</v>
      </c>
      <c r="F38" s="337"/>
      <c r="G38" s="62"/>
      <c r="H38" s="15"/>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ht="30" customHeight="1">
      <c r="A39" s="333"/>
      <c r="B39" s="730" t="s">
        <v>503</v>
      </c>
      <c r="C39" s="623"/>
      <c r="D39" s="691"/>
      <c r="E39" s="710"/>
      <c r="F39" s="6"/>
      <c r="G39" s="51">
        <f>CC2_T7-CC2A_T2</f>
        <v>0</v>
      </c>
      <c r="H39" s="15" t="s">
        <v>97</v>
      </c>
      <c r="I39" s="7"/>
      <c r="J39" s="7"/>
      <c r="K39" s="7"/>
      <c r="L39" s="7" t="s">
        <v>595</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ht="30" customHeight="1">
      <c r="A40" s="333"/>
      <c r="B40" s="348" t="s">
        <v>287</v>
      </c>
      <c r="C40" s="698"/>
      <c r="D40" s="693"/>
      <c r="E40" s="740"/>
      <c r="F40" s="6"/>
      <c r="G40" s="62"/>
      <c r="H40" s="15"/>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ht="22.5" customHeight="1">
      <c r="A41" s="623"/>
      <c r="B41" s="623"/>
      <c r="C41" s="689"/>
      <c r="D41" s="738"/>
      <c r="E41" s="737"/>
      <c r="F41" s="6"/>
      <c r="G41" s="62"/>
      <c r="H41" s="15"/>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ht="30" customHeight="1">
      <c r="A42" s="700" t="s">
        <v>706</v>
      </c>
      <c r="B42" s="623"/>
      <c r="C42" s="623"/>
      <c r="D42" s="737"/>
      <c r="E42" s="709">
        <f>SUM(D43:D44)</f>
        <v>0</v>
      </c>
      <c r="F42" s="622"/>
      <c r="G42" s="620"/>
      <c r="H42" s="621"/>
      <c r="I42" s="333"/>
      <c r="J42" s="333"/>
      <c r="K42" s="333"/>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ht="30" customHeight="1">
      <c r="A43" s="333"/>
      <c r="B43" s="348" t="s">
        <v>92</v>
      </c>
      <c r="C43" s="623"/>
      <c r="D43" s="691"/>
      <c r="E43" s="710"/>
      <c r="F43" s="623"/>
      <c r="G43" s="51">
        <f>CC2_T16-CC2A_T4</f>
        <v>0</v>
      </c>
      <c r="H43" s="621" t="s">
        <v>97</v>
      </c>
      <c r="I43" s="333"/>
      <c r="J43" s="333"/>
      <c r="K43" s="333"/>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ht="30" customHeight="1">
      <c r="A44" s="333"/>
      <c r="B44" s="348" t="s">
        <v>287</v>
      </c>
      <c r="C44" s="742"/>
      <c r="D44" s="691"/>
      <c r="E44" s="710"/>
      <c r="F44" s="623"/>
      <c r="G44" s="620"/>
      <c r="H44" s="621"/>
      <c r="I44" s="333"/>
      <c r="J44" s="333"/>
      <c r="K44" s="333"/>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ht="22.5" customHeight="1">
      <c r="A45" s="623"/>
      <c r="B45" s="623"/>
      <c r="C45" s="622"/>
      <c r="D45" s="710"/>
      <c r="E45" s="737"/>
      <c r="F45" s="6"/>
      <c r="G45" s="62"/>
      <c r="H45" s="15"/>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ht="30" customHeight="1">
      <c r="A46" s="700" t="s">
        <v>981</v>
      </c>
      <c r="B46" s="623"/>
      <c r="C46" s="623"/>
      <c r="D46" s="737"/>
      <c r="E46" s="702">
        <f>SUM(D47:D53)</f>
        <v>0</v>
      </c>
      <c r="F46" s="36"/>
      <c r="G46" s="62"/>
      <c r="H46" s="15"/>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ht="30" customHeight="1">
      <c r="A47" s="333"/>
      <c r="B47" s="730" t="s">
        <v>490</v>
      </c>
      <c r="C47" s="623"/>
      <c r="D47" s="691">
        <f>CC4_T1</f>
        <v>0</v>
      </c>
      <c r="E47" s="738"/>
      <c r="F47" s="6"/>
      <c r="G47" s="51">
        <f>CC2_T8-CC4_T1</f>
        <v>0</v>
      </c>
      <c r="H47" s="15" t="s">
        <v>98</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ht="30" customHeight="1">
      <c r="A48" s="333"/>
      <c r="B48" s="1623" t="s">
        <v>709</v>
      </c>
      <c r="C48" s="1624"/>
      <c r="D48" s="691">
        <f>CC4_T2</f>
        <v>0</v>
      </c>
      <c r="E48" s="710"/>
      <c r="F48" s="6"/>
      <c r="G48" s="51">
        <f>CC2_T9-CC4_T2</f>
        <v>0</v>
      </c>
      <c r="H48" s="15" t="s">
        <v>98</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ht="30" customHeight="1">
      <c r="A49" s="333"/>
      <c r="B49" s="730" t="s">
        <v>491</v>
      </c>
      <c r="C49" s="623"/>
      <c r="D49" s="691">
        <f>CC4A_T1</f>
        <v>0</v>
      </c>
      <c r="E49" s="710"/>
      <c r="F49" s="6"/>
      <c r="G49" s="51">
        <f>CC2_T10-CC4A_T1</f>
        <v>0</v>
      </c>
      <c r="H49" s="15" t="s">
        <v>99</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ht="30" customHeight="1">
      <c r="A50" s="333"/>
      <c r="B50" s="348" t="s">
        <v>955</v>
      </c>
      <c r="C50" s="623"/>
      <c r="D50" s="691">
        <f>CC4A_T2</f>
        <v>0</v>
      </c>
      <c r="E50" s="710"/>
      <c r="F50" s="6"/>
      <c r="G50" s="44">
        <f>CC2_T11-CC4A_T2</f>
        <v>0</v>
      </c>
      <c r="H50" s="15" t="s">
        <v>99</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ht="30" customHeight="1">
      <c r="A51" s="333"/>
      <c r="B51" s="730" t="s">
        <v>492</v>
      </c>
      <c r="C51" s="623"/>
      <c r="D51" s="691">
        <f>CC4B_T1</f>
        <v>0</v>
      </c>
      <c r="E51" s="710"/>
      <c r="F51" s="6"/>
      <c r="G51" s="44">
        <f>CC2_T15-CC4B_T1</f>
        <v>0</v>
      </c>
      <c r="H51" s="15" t="s">
        <v>100</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30" customHeight="1">
      <c r="A52" s="333"/>
      <c r="B52" s="348" t="s">
        <v>720</v>
      </c>
      <c r="C52" s="623"/>
      <c r="D52" s="691">
        <f>+CC4B_T2</f>
        <v>0</v>
      </c>
      <c r="E52" s="710"/>
      <c r="F52" s="6"/>
      <c r="G52" s="44">
        <f>CC2_T18-CC4B_T2</f>
        <v>0</v>
      </c>
      <c r="H52" s="15" t="s">
        <v>100</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30" customHeight="1">
      <c r="A53" s="333"/>
      <c r="B53" s="348" t="s">
        <v>980</v>
      </c>
      <c r="C53" s="623"/>
      <c r="D53" s="691"/>
      <c r="E53" s="710"/>
      <c r="F53" s="6"/>
      <c r="G53" s="321"/>
      <c r="H53" s="15"/>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22.5" customHeight="1">
      <c r="A54" s="333"/>
      <c r="B54" s="623"/>
      <c r="C54" s="623"/>
      <c r="D54" s="710"/>
      <c r="E54" s="737"/>
      <c r="F54" s="6"/>
      <c r="G54" s="62"/>
      <c r="H54" s="15"/>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30" customHeight="1">
      <c r="A55" s="700" t="s">
        <v>89</v>
      </c>
      <c r="B55" s="623"/>
      <c r="C55" s="623"/>
      <c r="D55" s="737"/>
      <c r="E55" s="709">
        <f>SUM(E46+E42+E38+E24+CC2_T3+E9)</f>
        <v>0</v>
      </c>
      <c r="F55" s="337"/>
      <c r="G55" s="51">
        <f>CC2_T12-CC1_T7</f>
        <v>0</v>
      </c>
      <c r="H55" s="15" t="s">
        <v>79</v>
      </c>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24.75" customHeight="1" thickBot="1">
      <c r="A56" s="333"/>
      <c r="B56" s="333"/>
      <c r="C56" s="333"/>
      <c r="D56" s="333"/>
      <c r="E56" s="690"/>
      <c r="F56" s="7"/>
      <c r="G56" s="62"/>
      <c r="H56" s="15"/>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30" customHeight="1" thickTop="1">
      <c r="A57" s="711"/>
      <c r="B57" s="711"/>
      <c r="C57" s="711"/>
      <c r="D57" s="711"/>
      <c r="E57" s="711"/>
      <c r="F57" s="7"/>
      <c r="G57" s="52"/>
      <c r="H57" s="24"/>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5" s="7" customFormat="1" ht="30" customHeight="1">
      <c r="A58" s="333"/>
      <c r="B58" s="333"/>
      <c r="C58" s="333"/>
      <c r="D58" s="333"/>
      <c r="E58" s="333"/>
    </row>
    <row r="59" s="7" customFormat="1" ht="30" customHeight="1"/>
    <row r="60" ht="30" customHeight="1"/>
    <row r="61" ht="30" customHeight="1"/>
  </sheetData>
  <sheetProtection/>
  <mergeCells count="6">
    <mergeCell ref="A2:E2"/>
    <mergeCell ref="A3:E3"/>
    <mergeCell ref="A4:E4"/>
    <mergeCell ref="A5:E5"/>
    <mergeCell ref="A6:E6"/>
    <mergeCell ref="B48:C48"/>
  </mergeCells>
  <printOptions/>
  <pageMargins left="0.35433070866141736" right="0.35433070866141736" top="0.43" bottom="0.39" header="0.31496062992125984" footer="0.31496062992125984"/>
  <pageSetup fitToHeight="1" fitToWidth="1" horizontalDpi="600" verticalDpi="600" orientation="portrait" scale="45" r:id="rId1"/>
  <ignoredErrors>
    <ignoredError sqref="E51 E28 D35:E36 E30 E33 D22:E24 D47:E50 E26 E25 E31 D40:E41 E39 D51:D52 D46 D37"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IR59"/>
  <sheetViews>
    <sheetView showGridLines="0" zoomScale="55" zoomScaleNormal="55" zoomScalePageLayoutView="0" workbookViewId="0" topLeftCell="A1">
      <selection activeCell="A1" sqref="A1"/>
    </sheetView>
  </sheetViews>
  <sheetFormatPr defaultColWidth="9.6640625" defaultRowHeight="15"/>
  <cols>
    <col min="1" max="1" width="52.6640625" style="1" customWidth="1"/>
    <col min="2" max="3" width="20.6640625" style="1" customWidth="1"/>
    <col min="4" max="4" width="31.3359375" style="1" customWidth="1"/>
    <col min="5" max="5" width="20.21484375" style="1" customWidth="1"/>
    <col min="6" max="6" width="2.77734375" style="1" customWidth="1"/>
    <col min="7" max="16384" width="9.6640625" style="1" customWidth="1"/>
  </cols>
  <sheetData>
    <row r="1" spans="1:252" ht="18" customHeight="1">
      <c r="A1" s="7"/>
      <c r="B1" s="10"/>
      <c r="C1" s="10"/>
      <c r="D1" s="10"/>
      <c r="E1" s="6"/>
      <c r="F1" s="19"/>
      <c r="G1" s="2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row>
    <row r="2" spans="1:252" ht="24" customHeight="1">
      <c r="A2" s="1625" t="str">
        <f>CORPORATION</f>
        <v>Enter Corporation name here</v>
      </c>
      <c r="B2" s="1625"/>
      <c r="C2" s="1625"/>
      <c r="D2" s="1625"/>
      <c r="E2" s="1625"/>
      <c r="F2" s="19"/>
      <c r="G2" s="2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row>
    <row r="3" spans="1:252" ht="24" customHeight="1">
      <c r="A3" s="1625" t="s">
        <v>101</v>
      </c>
      <c r="B3" s="1625"/>
      <c r="C3" s="1625"/>
      <c r="D3" s="1625"/>
      <c r="E3" s="1625"/>
      <c r="F3" s="19"/>
      <c r="G3" s="24"/>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row>
    <row r="4" spans="1:252" ht="24" customHeight="1">
      <c r="A4" s="1625" t="s">
        <v>102</v>
      </c>
      <c r="B4" s="1625"/>
      <c r="C4" s="1625"/>
      <c r="D4" s="1625"/>
      <c r="E4" s="1625"/>
      <c r="F4" s="19"/>
      <c r="G4" s="24"/>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row>
    <row r="5" spans="1:252" ht="24" customHeight="1">
      <c r="A5" s="1621" t="str">
        <f>PERIOD</f>
        <v>Enter quarter here</v>
      </c>
      <c r="B5" s="1621"/>
      <c r="C5" s="1621"/>
      <c r="D5" s="1621"/>
      <c r="E5" s="1621"/>
      <c r="F5" s="19"/>
      <c r="G5" s="24"/>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252" ht="24" customHeight="1">
      <c r="A6" s="1622" t="s">
        <v>322</v>
      </c>
      <c r="B6" s="1622"/>
      <c r="C6" s="1622"/>
      <c r="D6" s="1622"/>
      <c r="E6" s="1622"/>
      <c r="F6" s="19"/>
      <c r="G6" s="24"/>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ht="24" customHeight="1">
      <c r="A7" s="332"/>
      <c r="B7" s="332"/>
      <c r="C7" s="332"/>
      <c r="D7" s="332"/>
      <c r="E7" s="332"/>
      <c r="F7" s="9"/>
      <c r="G7" s="24"/>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row>
    <row r="8" spans="1:252" ht="24" customHeight="1">
      <c r="A8" s="686" t="s">
        <v>103</v>
      </c>
      <c r="B8" s="333"/>
      <c r="C8" s="333"/>
      <c r="D8" s="623"/>
      <c r="E8" s="623"/>
      <c r="F8" s="87"/>
      <c r="G8" s="15"/>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row>
    <row r="9" spans="1:252" ht="24" customHeight="1">
      <c r="A9" s="623"/>
      <c r="B9" s="623"/>
      <c r="C9" s="623"/>
      <c r="D9" s="623"/>
      <c r="E9" s="623"/>
      <c r="F9" s="88"/>
      <c r="G9" s="15"/>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row>
    <row r="10" spans="1:252" ht="24" customHeight="1">
      <c r="A10" s="1593" t="s">
        <v>104</v>
      </c>
      <c r="B10" s="1627" t="s">
        <v>111</v>
      </c>
      <c r="C10" s="1648" t="s">
        <v>429</v>
      </c>
      <c r="D10" s="1649"/>
      <c r="E10" s="1650"/>
      <c r="F10" s="88"/>
      <c r="G10" s="15"/>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row>
    <row r="11" spans="1:252" ht="24" customHeight="1">
      <c r="A11" s="1594"/>
      <c r="B11" s="1628"/>
      <c r="C11" s="1651"/>
      <c r="D11" s="1652"/>
      <c r="E11" s="1653"/>
      <c r="F11" s="89"/>
      <c r="G11" s="15"/>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row>
    <row r="12" spans="1:252" ht="24" customHeight="1">
      <c r="A12" s="713" t="s">
        <v>105</v>
      </c>
      <c r="B12" s="1024"/>
      <c r="C12" s="1025"/>
      <c r="D12" s="1026"/>
      <c r="E12" s="1027"/>
      <c r="F12" s="94"/>
      <c r="G12" s="15"/>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row>
    <row r="13" spans="1:252" ht="24" customHeight="1">
      <c r="A13" s="721"/>
      <c r="B13" s="724"/>
      <c r="C13" s="1629"/>
      <c r="D13" s="1630"/>
      <c r="E13" s="1631"/>
      <c r="F13" s="94"/>
      <c r="G13" s="15"/>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row>
    <row r="14" spans="1:252" ht="24" customHeight="1">
      <c r="A14" s="725"/>
      <c r="B14" s="717"/>
      <c r="C14" s="1629"/>
      <c r="D14" s="1630"/>
      <c r="E14" s="1631"/>
      <c r="F14" s="94"/>
      <c r="G14" s="15"/>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row>
    <row r="15" spans="1:252" ht="24" customHeight="1">
      <c r="A15" s="725"/>
      <c r="B15" s="717"/>
      <c r="C15" s="1636"/>
      <c r="D15" s="1637"/>
      <c r="E15" s="1638"/>
      <c r="F15" s="94"/>
      <c r="G15" s="15"/>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row>
    <row r="16" spans="1:252" ht="24" customHeight="1">
      <c r="A16" s="725"/>
      <c r="B16" s="717"/>
      <c r="C16" s="1636"/>
      <c r="D16" s="1637"/>
      <c r="E16" s="1638"/>
      <c r="F16" s="94"/>
      <c r="G16" s="15"/>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row>
    <row r="17" spans="1:252" ht="24" customHeight="1">
      <c r="A17" s="725"/>
      <c r="B17" s="717"/>
      <c r="C17" s="1636"/>
      <c r="D17" s="1637"/>
      <c r="E17" s="1638"/>
      <c r="F17" s="94"/>
      <c r="G17" s="15"/>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row>
    <row r="18" spans="1:252" ht="24" customHeight="1">
      <c r="A18" s="722"/>
      <c r="B18" s="743"/>
      <c r="C18" s="1632"/>
      <c r="D18" s="1633"/>
      <c r="E18" s="1634"/>
      <c r="F18" s="94"/>
      <c r="G18" s="15"/>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row>
    <row r="19" spans="1:252" ht="24" customHeight="1">
      <c r="A19" s="1400" t="s">
        <v>1036</v>
      </c>
      <c r="B19" s="744">
        <f>SUM(B13:B18)</f>
        <v>0</v>
      </c>
      <c r="C19" s="1654"/>
      <c r="D19" s="1655"/>
      <c r="E19" s="1656"/>
      <c r="G19" s="44">
        <f>CC2A_T1-CC2_T4</f>
        <v>0</v>
      </c>
      <c r="H19" s="15" t="s">
        <v>72</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row>
    <row r="20" spans="1:252" ht="24" customHeight="1">
      <c r="A20" s="745"/>
      <c r="B20" s="622"/>
      <c r="C20" s="622"/>
      <c r="D20" s="622"/>
      <c r="E20" s="623"/>
      <c r="G20" s="19"/>
      <c r="H20" s="15"/>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row>
    <row r="21" spans="1:252" ht="24" customHeight="1">
      <c r="A21" s="1365" t="s">
        <v>1037</v>
      </c>
      <c r="B21" s="623"/>
      <c r="C21" s="623"/>
      <c r="D21" s="623"/>
      <c r="E21" s="623"/>
      <c r="G21" s="19"/>
      <c r="H21" s="15"/>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row>
    <row r="22" spans="1:252" ht="24" customHeight="1">
      <c r="A22" s="623"/>
      <c r="B22" s="623"/>
      <c r="C22" s="623"/>
      <c r="D22" s="623"/>
      <c r="E22" s="623"/>
      <c r="G22" s="19"/>
      <c r="H22" s="1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row>
    <row r="23" spans="1:252" ht="24" customHeight="1">
      <c r="A23" s="1593" t="s">
        <v>104</v>
      </c>
      <c r="B23" s="1627" t="s">
        <v>111</v>
      </c>
      <c r="C23" s="1639" t="s">
        <v>721</v>
      </c>
      <c r="D23" s="1640"/>
      <c r="E23" s="1641"/>
      <c r="G23" s="94"/>
      <c r="H23" s="15"/>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row>
    <row r="24" spans="1:252" ht="24" customHeight="1">
      <c r="A24" s="1594"/>
      <c r="B24" s="1628"/>
      <c r="C24" s="1642"/>
      <c r="D24" s="1643"/>
      <c r="E24" s="1644"/>
      <c r="G24" s="94"/>
      <c r="H24" s="15"/>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row>
    <row r="25" spans="1:252" ht="24" customHeight="1">
      <c r="A25" s="713" t="s">
        <v>105</v>
      </c>
      <c r="B25" s="1024"/>
      <c r="C25" s="1025"/>
      <c r="D25" s="1028"/>
      <c r="E25" s="1027"/>
      <c r="G25" s="94"/>
      <c r="H25" s="1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row>
    <row r="26" spans="1:252" ht="24" customHeight="1">
      <c r="A26" s="721"/>
      <c r="B26" s="724"/>
      <c r="C26" s="1629"/>
      <c r="D26" s="1630"/>
      <c r="E26" s="1631"/>
      <c r="G26" s="94"/>
      <c r="H26" s="1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row>
    <row r="27" spans="1:252" ht="24" customHeight="1">
      <c r="A27" s="725"/>
      <c r="B27" s="717"/>
      <c r="C27" s="1636"/>
      <c r="D27" s="1637"/>
      <c r="E27" s="1638"/>
      <c r="G27" s="94"/>
      <c r="H27" s="15"/>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row>
    <row r="28" spans="1:252" ht="24" customHeight="1">
      <c r="A28" s="725"/>
      <c r="B28" s="717"/>
      <c r="C28" s="1636"/>
      <c r="D28" s="1637"/>
      <c r="E28" s="1638"/>
      <c r="G28" s="94"/>
      <c r="H28" s="15"/>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ht="24" customHeight="1">
      <c r="A29" s="722"/>
      <c r="B29" s="743"/>
      <c r="C29" s="1657"/>
      <c r="D29" s="1658"/>
      <c r="E29" s="1659"/>
      <c r="G29" s="94"/>
      <c r="H29" s="1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2" ht="24" customHeight="1">
      <c r="A30" s="1406" t="s">
        <v>1036</v>
      </c>
      <c r="B30" s="744">
        <f>SUM(B26:B29)</f>
        <v>0</v>
      </c>
      <c r="C30" s="746"/>
      <c r="D30" s="747"/>
      <c r="E30" s="748"/>
      <c r="G30" s="51">
        <f>CC2A_T2-CC2_T7</f>
        <v>0</v>
      </c>
      <c r="H30" s="15" t="s">
        <v>72</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row>
    <row r="31" spans="1:252" ht="16.5" customHeight="1">
      <c r="A31" s="735"/>
      <c r="B31" s="690"/>
      <c r="C31" s="690"/>
      <c r="D31" s="690"/>
      <c r="E31" s="333"/>
      <c r="F31" s="94"/>
      <c r="G31" s="15"/>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ht="24" customHeight="1">
      <c r="A32" s="1365" t="s">
        <v>1038</v>
      </c>
      <c r="B32" s="623"/>
      <c r="C32" s="623"/>
      <c r="D32" s="623"/>
      <c r="E32" s="623"/>
      <c r="F32" s="624"/>
      <c r="G32" s="621"/>
      <c r="H32" s="333"/>
      <c r="I32" s="333"/>
      <c r="J32" s="333"/>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ht="24" customHeight="1">
      <c r="A33" s="623"/>
      <c r="B33" s="623"/>
      <c r="C33" s="623"/>
      <c r="D33" s="623"/>
      <c r="E33" s="623"/>
      <c r="F33" s="624"/>
      <c r="G33" s="621"/>
      <c r="H33" s="333"/>
      <c r="I33" s="333"/>
      <c r="J33" s="333"/>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ht="24" customHeight="1">
      <c r="A34" s="1593" t="s">
        <v>104</v>
      </c>
      <c r="B34" s="1627" t="s">
        <v>111</v>
      </c>
      <c r="C34" s="1639" t="s">
        <v>721</v>
      </c>
      <c r="D34" s="1640"/>
      <c r="E34" s="1641"/>
      <c r="F34" s="625"/>
      <c r="G34" s="621"/>
      <c r="H34" s="333"/>
      <c r="I34" s="333"/>
      <c r="J34" s="333"/>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ht="24" customHeight="1">
      <c r="A35" s="1594"/>
      <c r="B35" s="1628"/>
      <c r="C35" s="1642"/>
      <c r="D35" s="1643"/>
      <c r="E35" s="1644"/>
      <c r="F35" s="625"/>
      <c r="G35" s="621"/>
      <c r="H35" s="333"/>
      <c r="I35" s="333"/>
      <c r="J35" s="333"/>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ht="24" customHeight="1">
      <c r="A36" s="713" t="s">
        <v>105</v>
      </c>
      <c r="B36" s="1024"/>
      <c r="C36" s="1029"/>
      <c r="D36" s="1030"/>
      <c r="E36" s="1031"/>
      <c r="F36" s="625"/>
      <c r="G36" s="621"/>
      <c r="H36" s="333"/>
      <c r="I36" s="333"/>
      <c r="J36" s="333"/>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ht="24" customHeight="1">
      <c r="A37" s="721"/>
      <c r="B37" s="724"/>
      <c r="C37" s="1629"/>
      <c r="D37" s="1630"/>
      <c r="E37" s="1631"/>
      <c r="F37" s="625"/>
      <c r="G37" s="621"/>
      <c r="H37" s="333"/>
      <c r="I37" s="333"/>
      <c r="J37" s="333"/>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row>
    <row r="38" spans="1:252" ht="24" customHeight="1">
      <c r="A38" s="725"/>
      <c r="B38" s="717"/>
      <c r="C38" s="1636"/>
      <c r="D38" s="1637"/>
      <c r="E38" s="1638"/>
      <c r="F38" s="625"/>
      <c r="G38" s="621"/>
      <c r="H38" s="333"/>
      <c r="I38" s="333"/>
      <c r="J38" s="333"/>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row>
    <row r="39" spans="1:252" ht="24" customHeight="1">
      <c r="A39" s="725"/>
      <c r="B39" s="717"/>
      <c r="C39" s="1636"/>
      <c r="D39" s="1637"/>
      <c r="E39" s="1638"/>
      <c r="F39" s="625"/>
      <c r="G39" s="621"/>
      <c r="H39" s="333"/>
      <c r="I39" s="333"/>
      <c r="J39" s="333"/>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row>
    <row r="40" spans="1:252" ht="24" customHeight="1">
      <c r="A40" s="725"/>
      <c r="B40" s="717"/>
      <c r="C40" s="1645"/>
      <c r="D40" s="1646"/>
      <c r="E40" s="1647"/>
      <c r="F40" s="625"/>
      <c r="G40" s="621"/>
      <c r="H40" s="333"/>
      <c r="I40" s="333"/>
      <c r="J40" s="333"/>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row>
    <row r="41" spans="1:252" ht="24" customHeight="1">
      <c r="A41" s="1406" t="s">
        <v>1036</v>
      </c>
      <c r="B41" s="744">
        <f>SUM(B37:B40)</f>
        <v>0</v>
      </c>
      <c r="C41" s="1654"/>
      <c r="D41" s="1655"/>
      <c r="E41" s="1656"/>
      <c r="G41" s="51">
        <f>CC2A_T4-CC2_T16</f>
        <v>0</v>
      </c>
      <c r="H41" s="621" t="s">
        <v>72</v>
      </c>
      <c r="I41" s="333"/>
      <c r="J41" s="333"/>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row>
    <row r="42" spans="1:252" ht="16.5" customHeight="1">
      <c r="A42" s="690"/>
      <c r="B42" s="690"/>
      <c r="C42" s="690"/>
      <c r="D42" s="690"/>
      <c r="E42" s="333"/>
      <c r="F42" s="454"/>
      <c r="G42" s="455"/>
      <c r="H42" s="453"/>
      <c r="I42" s="453"/>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row>
    <row r="43" spans="1:252" ht="23.25">
      <c r="A43" s="684"/>
      <c r="B43" s="684"/>
      <c r="C43" s="1661"/>
      <c r="D43" s="1661"/>
      <c r="E43" s="1661"/>
      <c r="F43" s="454"/>
      <c r="G43" s="455"/>
      <c r="H43" s="453"/>
      <c r="I43" s="453"/>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row>
    <row r="44" spans="1:252" ht="22.5" customHeight="1">
      <c r="A44" s="684"/>
      <c r="B44" s="684"/>
      <c r="C44" s="684"/>
      <c r="D44" s="749"/>
      <c r="E44" s="333"/>
      <c r="F44" s="94"/>
      <c r="G44" s="15"/>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row>
    <row r="45" spans="1:252" ht="22.5" customHeight="1">
      <c r="A45" s="684"/>
      <c r="B45" s="684"/>
      <c r="C45" s="684"/>
      <c r="D45" s="1660"/>
      <c r="E45" s="1626"/>
      <c r="F45" s="94"/>
      <c r="G45" s="15"/>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row>
    <row r="46" spans="1:252" ht="22.5" customHeight="1">
      <c r="A46" s="686" t="s">
        <v>106</v>
      </c>
      <c r="B46" s="750"/>
      <c r="C46" s="684"/>
      <c r="D46" s="1660"/>
      <c r="E46" s="1626"/>
      <c r="F46" s="94"/>
      <c r="G46" s="15"/>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row>
    <row r="47" spans="1:252" ht="22.5" customHeight="1">
      <c r="A47" s="713" t="s">
        <v>107</v>
      </c>
      <c r="B47" s="751"/>
      <c r="C47" s="752"/>
      <c r="D47" s="1660"/>
      <c r="E47" s="1626"/>
      <c r="F47" s="94"/>
      <c r="G47" s="15"/>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row>
    <row r="48" spans="1:252" ht="22.5" customHeight="1">
      <c r="A48" s="694" t="s">
        <v>177</v>
      </c>
      <c r="B48" s="753"/>
      <c r="C48" s="724"/>
      <c r="D48" s="1660"/>
      <c r="E48" s="641"/>
      <c r="I48" s="333"/>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row>
    <row r="49" spans="1:252" ht="22.5" customHeight="1">
      <c r="A49" s="694"/>
      <c r="B49" s="753"/>
      <c r="C49" s="724"/>
      <c r="D49" s="642"/>
      <c r="E49" s="643"/>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row>
    <row r="50" spans="1:252" ht="19.5" customHeight="1">
      <c r="A50" s="714" t="s">
        <v>108</v>
      </c>
      <c r="B50" s="753"/>
      <c r="C50" s="724"/>
      <c r="D50" s="642"/>
      <c r="E50" s="643"/>
      <c r="F50" s="48"/>
      <c r="G50" s="15"/>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row>
    <row r="51" spans="1:252" ht="19.5" customHeight="1">
      <c r="A51" s="694" t="s">
        <v>109</v>
      </c>
      <c r="B51" s="753"/>
      <c r="C51" s="724"/>
      <c r="D51" s="642"/>
      <c r="E51" s="643"/>
      <c r="F51" s="48"/>
      <c r="G51" s="51">
        <f>CC3_T2-CC2A_T5</f>
        <v>0</v>
      </c>
      <c r="H51" s="621" t="s">
        <v>117</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row>
    <row r="52" spans="1:252" ht="19.5" customHeight="1">
      <c r="A52" s="754" t="s">
        <v>110</v>
      </c>
      <c r="B52" s="720">
        <f>SUM(B47:B51)</f>
        <v>0</v>
      </c>
      <c r="C52" s="690"/>
      <c r="D52" s="642"/>
      <c r="E52" s="643"/>
      <c r="F52" s="48"/>
      <c r="G52" s="51">
        <f>CC2A_T3-CC2_T6</f>
        <v>0</v>
      </c>
      <c r="H52" s="15" t="s">
        <v>72</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row>
    <row r="53" spans="1:252" ht="24.75" customHeight="1" thickBot="1">
      <c r="A53" s="749"/>
      <c r="B53" s="690"/>
      <c r="C53" s="690"/>
      <c r="D53" s="642"/>
      <c r="E53" s="1131"/>
      <c r="F53" s="48"/>
      <c r="G53" s="15"/>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row>
    <row r="54" spans="1:252" ht="18.75" thickTop="1">
      <c r="A54" s="755"/>
      <c r="B54" s="755"/>
      <c r="C54" s="755"/>
      <c r="D54" s="755"/>
      <c r="E54" s="333"/>
      <c r="F54" s="102"/>
      <c r="G54" s="24"/>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row>
    <row r="55" spans="1:5" ht="58.5" customHeight="1">
      <c r="A55" s="1635" t="s">
        <v>1039</v>
      </c>
      <c r="B55" s="1635"/>
      <c r="C55" s="1635"/>
      <c r="D55" s="1635"/>
      <c r="E55" s="1635"/>
    </row>
    <row r="56" spans="1:5" ht="43.5" customHeight="1">
      <c r="A56" s="1611" t="s">
        <v>1040</v>
      </c>
      <c r="B56" s="1611"/>
      <c r="C56" s="1611"/>
      <c r="D56" s="1611"/>
      <c r="E56" s="1611"/>
    </row>
    <row r="57" spans="1:5" ht="15">
      <c r="A57" s="684"/>
      <c r="B57" s="684"/>
      <c r="C57" s="684"/>
      <c r="D57" s="684"/>
      <c r="E57" s="684"/>
    </row>
    <row r="58" spans="1:5" ht="15">
      <c r="A58" s="684"/>
      <c r="B58" s="684"/>
      <c r="C58" s="684"/>
      <c r="D58" s="684"/>
      <c r="E58" s="684"/>
    </row>
    <row r="59" spans="1:5" ht="15">
      <c r="A59" s="684"/>
      <c r="B59" s="684"/>
      <c r="C59" s="684"/>
      <c r="D59" s="684"/>
      <c r="E59" s="684"/>
    </row>
  </sheetData>
  <sheetProtection/>
  <mergeCells count="35">
    <mergeCell ref="C19:E19"/>
    <mergeCell ref="C34:E35"/>
    <mergeCell ref="C27:E27"/>
    <mergeCell ref="C28:E28"/>
    <mergeCell ref="C29:E29"/>
    <mergeCell ref="D45:D48"/>
    <mergeCell ref="C43:E43"/>
    <mergeCell ref="C39:E39"/>
    <mergeCell ref="C41:E41"/>
    <mergeCell ref="C10:E11"/>
    <mergeCell ref="C13:E13"/>
    <mergeCell ref="C14:E14"/>
    <mergeCell ref="C15:E15"/>
    <mergeCell ref="C16:E16"/>
    <mergeCell ref="C17:E17"/>
    <mergeCell ref="C18:E18"/>
    <mergeCell ref="A56:E56"/>
    <mergeCell ref="A55:E55"/>
    <mergeCell ref="A23:A24"/>
    <mergeCell ref="A34:A35"/>
    <mergeCell ref="B34:B35"/>
    <mergeCell ref="C38:E38"/>
    <mergeCell ref="C23:E24"/>
    <mergeCell ref="C26:E26"/>
    <mergeCell ref="C40:E40"/>
    <mergeCell ref="A2:E2"/>
    <mergeCell ref="A3:E3"/>
    <mergeCell ref="A4:E4"/>
    <mergeCell ref="A5:E5"/>
    <mergeCell ref="A6:E6"/>
    <mergeCell ref="E45:E47"/>
    <mergeCell ref="B10:B11"/>
    <mergeCell ref="B23:B24"/>
    <mergeCell ref="A10:A11"/>
    <mergeCell ref="C37:E37"/>
  </mergeCells>
  <printOptions/>
  <pageMargins left="0.35433070866141736" right="0.35433070866141736" top="0.44" bottom="0.4" header="0.31496062992125984" footer="0.31496062992125984"/>
  <pageSetup fitToHeight="1" fitToWidth="1" horizontalDpi="600" verticalDpi="600" orientation="portrait" scale="54" r:id="rId1"/>
</worksheet>
</file>

<file path=xl/worksheets/sheet8.xml><?xml version="1.0" encoding="utf-8"?>
<worksheet xmlns="http://schemas.openxmlformats.org/spreadsheetml/2006/main" xmlns:r="http://schemas.openxmlformats.org/officeDocument/2006/relationships">
  <sheetPr>
    <pageSetUpPr fitToPage="1"/>
  </sheetPr>
  <dimension ref="A1:L95"/>
  <sheetViews>
    <sheetView showGridLines="0" zoomScale="55" zoomScaleNormal="55" zoomScaleSheetLayoutView="55" zoomScalePageLayoutView="0" workbookViewId="0" topLeftCell="A1">
      <selection activeCell="A1" sqref="A1"/>
    </sheetView>
  </sheetViews>
  <sheetFormatPr defaultColWidth="8.6640625" defaultRowHeight="15"/>
  <cols>
    <col min="1" max="1" width="21.21484375" style="654" customWidth="1"/>
    <col min="2" max="2" width="37.10546875" style="654" customWidth="1"/>
    <col min="3" max="3" width="35.3359375" style="654" customWidth="1"/>
    <col min="4" max="4" width="17.6640625" style="654" customWidth="1"/>
    <col min="5" max="5" width="19.4453125" style="654" customWidth="1"/>
    <col min="6" max="6" width="19.88671875" style="654" customWidth="1"/>
    <col min="7" max="7" width="20.6640625" style="654" customWidth="1"/>
    <col min="8" max="8" width="2.88671875" style="654" customWidth="1"/>
    <col min="9" max="9" width="13.88671875" style="654" customWidth="1"/>
    <col min="10" max="10" width="12.6640625" style="654" customWidth="1"/>
    <col min="11" max="11" width="1.66796875" style="654" customWidth="1"/>
    <col min="12" max="16384" width="8.6640625" style="654" customWidth="1"/>
  </cols>
  <sheetData>
    <row r="1" spans="2:10" ht="18" customHeight="1">
      <c r="B1" s="655"/>
      <c r="C1" s="655"/>
      <c r="D1" s="655"/>
      <c r="E1" s="655"/>
      <c r="F1" s="656"/>
      <c r="G1" s="656"/>
      <c r="H1" s="656"/>
      <c r="I1" s="657"/>
      <c r="J1" s="657"/>
    </row>
    <row r="2" spans="1:10" ht="24" customHeight="1">
      <c r="A2" s="1662" t="str">
        <f>CORPORATION</f>
        <v>Enter Corporation name here</v>
      </c>
      <c r="B2" s="1662"/>
      <c r="C2" s="1662"/>
      <c r="D2" s="1662"/>
      <c r="E2" s="1662"/>
      <c r="F2" s="1662"/>
      <c r="G2" s="1662"/>
      <c r="H2" s="675"/>
      <c r="I2" s="675"/>
      <c r="J2" s="675"/>
    </row>
    <row r="3" spans="1:10" ht="24" customHeight="1">
      <c r="A3" s="1663" t="s">
        <v>771</v>
      </c>
      <c r="B3" s="1663"/>
      <c r="C3" s="1663"/>
      <c r="D3" s="1663"/>
      <c r="E3" s="1663"/>
      <c r="F3" s="1663"/>
      <c r="G3" s="1663"/>
      <c r="H3" s="676"/>
      <c r="I3" s="676"/>
      <c r="J3" s="676"/>
    </row>
    <row r="4" spans="1:10" ht="24" customHeight="1">
      <c r="A4" s="1663" t="s">
        <v>102</v>
      </c>
      <c r="B4" s="1663"/>
      <c r="C4" s="1663"/>
      <c r="D4" s="1663"/>
      <c r="E4" s="1663"/>
      <c r="F4" s="1663"/>
      <c r="G4" s="1663"/>
      <c r="H4" s="675"/>
      <c r="I4" s="675"/>
      <c r="J4" s="675"/>
    </row>
    <row r="5" spans="1:10" ht="24" customHeight="1">
      <c r="A5" s="1664" t="s">
        <v>1110</v>
      </c>
      <c r="B5" s="1665"/>
      <c r="C5" s="1665"/>
      <c r="D5" s="1665"/>
      <c r="E5" s="1665"/>
      <c r="F5" s="1665"/>
      <c r="G5" s="1665"/>
      <c r="H5" s="675"/>
      <c r="I5" s="675"/>
      <c r="J5" s="675"/>
    </row>
    <row r="6" spans="1:10" ht="24" customHeight="1">
      <c r="A6" s="1666" t="str">
        <f>PERIOD</f>
        <v>Enter quarter here</v>
      </c>
      <c r="B6" s="1666"/>
      <c r="C6" s="1666"/>
      <c r="D6" s="1666"/>
      <c r="E6" s="1666"/>
      <c r="F6" s="1666"/>
      <c r="G6" s="1666"/>
      <c r="H6" s="952"/>
      <c r="I6" s="952"/>
      <c r="J6" s="952"/>
    </row>
    <row r="7" spans="1:10" ht="24" customHeight="1">
      <c r="A7" s="1676" t="s">
        <v>1158</v>
      </c>
      <c r="B7" s="1663"/>
      <c r="C7" s="1663"/>
      <c r="D7" s="1663"/>
      <c r="E7" s="1663"/>
      <c r="F7" s="1663"/>
      <c r="G7" s="1663"/>
      <c r="H7" s="676"/>
      <c r="I7" s="676"/>
      <c r="J7" s="676"/>
    </row>
    <row r="8" spans="1:10" ht="24" customHeight="1">
      <c r="A8" s="1681" t="s">
        <v>322</v>
      </c>
      <c r="B8" s="1681"/>
      <c r="C8" s="1681"/>
      <c r="D8" s="1681"/>
      <c r="E8" s="1681"/>
      <c r="F8" s="1681"/>
      <c r="G8" s="1681"/>
      <c r="H8" s="675"/>
      <c r="I8" s="675"/>
      <c r="J8" s="675"/>
    </row>
    <row r="10" spans="1:8" ht="15">
      <c r="A10" s="661"/>
      <c r="B10" s="661"/>
      <c r="C10" s="661"/>
      <c r="D10" s="661"/>
      <c r="E10" s="661"/>
      <c r="F10" s="661"/>
      <c r="G10" s="661"/>
      <c r="H10" s="661"/>
    </row>
    <row r="11" spans="1:8" ht="15">
      <c r="A11" s="684"/>
      <c r="B11" s="684"/>
      <c r="C11" s="684"/>
      <c r="D11" s="684"/>
      <c r="E11" s="684"/>
      <c r="F11" s="684"/>
      <c r="G11" s="684"/>
      <c r="H11" s="661"/>
    </row>
    <row r="12" spans="1:10" ht="26.25">
      <c r="A12" s="1456" t="s">
        <v>989</v>
      </c>
      <c r="B12" s="1310"/>
      <c r="C12" s="1310"/>
      <c r="D12" s="1677" t="s">
        <v>1111</v>
      </c>
      <c r="E12" s="1678"/>
      <c r="F12" s="1679" t="s">
        <v>848</v>
      </c>
      <c r="G12" s="1682" t="s">
        <v>113</v>
      </c>
      <c r="H12" s="1459"/>
      <c r="I12" s="658"/>
      <c r="J12" s="658"/>
    </row>
    <row r="13" spans="1:10" ht="26.25">
      <c r="A13" s="1456"/>
      <c r="B13" s="1310"/>
      <c r="C13" s="1310"/>
      <c r="D13" s="1457" t="s">
        <v>1112</v>
      </c>
      <c r="E13" s="1460" t="s">
        <v>1113</v>
      </c>
      <c r="F13" s="1680"/>
      <c r="G13" s="1683"/>
      <c r="H13" s="1459"/>
      <c r="I13" s="658"/>
      <c r="J13" s="658"/>
    </row>
    <row r="14" spans="1:10" ht="20.25">
      <c r="A14" s="1461" t="s">
        <v>772</v>
      </c>
      <c r="B14" s="1320"/>
      <c r="C14" s="1320"/>
      <c r="D14" s="1335">
        <f>-'CC2B2'!D27</f>
        <v>0</v>
      </c>
      <c r="E14" s="1335">
        <f>-'CC2B2'!E27</f>
        <v>0</v>
      </c>
      <c r="F14" s="1335">
        <f>-'CC2B2'!F27</f>
        <v>0</v>
      </c>
      <c r="G14" s="1335">
        <f>SUM(D14:F14)</f>
        <v>0</v>
      </c>
      <c r="H14" s="1459"/>
      <c r="I14" s="44">
        <f>CC2B2_T1+CC2B1_T2</f>
        <v>0</v>
      </c>
      <c r="J14" s="15" t="s">
        <v>866</v>
      </c>
    </row>
    <row r="15" spans="1:10" ht="20.25">
      <c r="A15" s="1461" t="s">
        <v>773</v>
      </c>
      <c r="B15" s="1320"/>
      <c r="C15" s="1320"/>
      <c r="D15" s="1335">
        <f>'CC2B2'!D45</f>
        <v>0</v>
      </c>
      <c r="E15" s="1462"/>
      <c r="F15" s="1351"/>
      <c r="G15" s="1335">
        <f>SUM(D15:F15)</f>
        <v>0</v>
      </c>
      <c r="H15" s="1459"/>
      <c r="I15" s="44">
        <f>CC2B2_T2-CC2B1_T3</f>
        <v>0</v>
      </c>
      <c r="J15" s="15" t="s">
        <v>866</v>
      </c>
    </row>
    <row r="16" spans="1:10" ht="23.25">
      <c r="A16" s="1271" t="s">
        <v>774</v>
      </c>
      <c r="B16" s="1320"/>
      <c r="C16" s="1320"/>
      <c r="D16" s="1335">
        <f>+D14+D15</f>
        <v>0</v>
      </c>
      <c r="E16" s="1335">
        <f>+E14+E15</f>
        <v>0</v>
      </c>
      <c r="F16" s="1335">
        <f>+F14+F15</f>
        <v>0</v>
      </c>
      <c r="G16" s="1335">
        <f>+G14+G15</f>
        <v>0</v>
      </c>
      <c r="H16" s="1459"/>
      <c r="I16" s="658"/>
      <c r="J16" s="658"/>
    </row>
    <row r="17" spans="1:10" ht="39.75" customHeight="1">
      <c r="A17" s="1461" t="s">
        <v>775</v>
      </c>
      <c r="B17" s="1320"/>
      <c r="C17" s="1320"/>
      <c r="D17" s="1335"/>
      <c r="E17" s="1303"/>
      <c r="F17" s="1303"/>
      <c r="G17" s="1335">
        <f>SUM(D17:F17)</f>
        <v>0</v>
      </c>
      <c r="H17" s="1459"/>
      <c r="I17" s="658"/>
      <c r="J17" s="658"/>
    </row>
    <row r="18" spans="1:10" ht="20.25">
      <c r="A18" s="1461" t="s">
        <v>776</v>
      </c>
      <c r="B18" s="1320"/>
      <c r="C18" s="1320"/>
      <c r="D18" s="1335"/>
      <c r="E18" s="1303"/>
      <c r="F18" s="1303"/>
      <c r="G18" s="1335">
        <f>SUM(D18:F18)</f>
        <v>0</v>
      </c>
      <c r="H18" s="1459"/>
      <c r="I18" s="658"/>
      <c r="J18" s="658"/>
    </row>
    <row r="19" spans="1:10" ht="20.25">
      <c r="A19" s="1461" t="s">
        <v>777</v>
      </c>
      <c r="B19" s="1320"/>
      <c r="C19" s="1320"/>
      <c r="D19" s="1335"/>
      <c r="E19" s="1303"/>
      <c r="F19" s="1303"/>
      <c r="G19" s="1335">
        <f>SUM(D19:F19)</f>
        <v>0</v>
      </c>
      <c r="H19" s="1459"/>
      <c r="I19" s="658"/>
      <c r="J19" s="658"/>
    </row>
    <row r="20" spans="1:10" ht="23.25">
      <c r="A20" s="1271" t="s">
        <v>1102</v>
      </c>
      <c r="B20" s="1320"/>
      <c r="C20" s="1320"/>
      <c r="D20" s="1335">
        <f>SUM(D16:D19)</f>
        <v>0</v>
      </c>
      <c r="E20" s="1335">
        <f>SUM(E16:E19)</f>
        <v>0</v>
      </c>
      <c r="F20" s="1335">
        <f>SUM(F16:F19)</f>
        <v>0</v>
      </c>
      <c r="G20" s="1335">
        <f>SUM(G16:G19)</f>
        <v>0</v>
      </c>
      <c r="H20" s="1459"/>
      <c r="I20" s="658"/>
      <c r="J20" s="658"/>
    </row>
    <row r="21" spans="1:10" ht="43.5" customHeight="1">
      <c r="A21" s="1461" t="s">
        <v>778</v>
      </c>
      <c r="B21" s="1320"/>
      <c r="C21" s="1320"/>
      <c r="D21" s="1463"/>
      <c r="E21" s="1304"/>
      <c r="F21" s="1304"/>
      <c r="G21" s="1335">
        <f>SUM(D21:F21)</f>
        <v>0</v>
      </c>
      <c r="H21" s="1459"/>
      <c r="I21" s="658"/>
      <c r="J21" s="658"/>
    </row>
    <row r="22" spans="1:10" ht="24" thickBot="1">
      <c r="A22" s="1271" t="s">
        <v>1103</v>
      </c>
      <c r="B22" s="1320"/>
      <c r="C22" s="1320"/>
      <c r="D22" s="1464">
        <f>SUM(D20:D21)</f>
        <v>0</v>
      </c>
      <c r="E22" s="1464">
        <f>SUM(E20:E21)</f>
        <v>0</v>
      </c>
      <c r="F22" s="1464">
        <f>SUM(F20:F21)</f>
        <v>0</v>
      </c>
      <c r="G22" s="1464">
        <f>SUM(G20:G21)</f>
        <v>0</v>
      </c>
      <c r="H22" s="1459"/>
      <c r="I22" s="658"/>
      <c r="J22" s="658"/>
    </row>
    <row r="23" spans="1:10" ht="21" thickTop="1">
      <c r="A23" s="1465"/>
      <c r="B23" s="684"/>
      <c r="C23" s="684"/>
      <c r="D23" s="684"/>
      <c r="E23" s="684"/>
      <c r="F23" s="684"/>
      <c r="G23" s="1308"/>
      <c r="H23" s="1459"/>
      <c r="I23" s="658"/>
      <c r="J23" s="658"/>
    </row>
    <row r="24" spans="1:10" ht="23.25">
      <c r="A24" s="1271" t="s">
        <v>779</v>
      </c>
      <c r="B24" s="684"/>
      <c r="C24" s="684"/>
      <c r="D24" s="684"/>
      <c r="E24" s="684"/>
      <c r="F24" s="684"/>
      <c r="G24" s="1308"/>
      <c r="H24" s="1459"/>
      <c r="I24" s="658"/>
      <c r="J24" s="658"/>
    </row>
    <row r="25" spans="1:10" ht="20.25">
      <c r="A25" s="1461" t="s">
        <v>1084</v>
      </c>
      <c r="B25" s="684"/>
      <c r="C25" s="684"/>
      <c r="D25" s="1305"/>
      <c r="E25" s="1305"/>
      <c r="F25" s="1305"/>
      <c r="G25" s="1335">
        <f>SUM(D25:F25)</f>
        <v>0</v>
      </c>
      <c r="H25" s="1459"/>
      <c r="I25" s="658"/>
      <c r="J25" s="658"/>
    </row>
    <row r="26" spans="1:10" ht="20.25">
      <c r="A26" s="1461" t="s">
        <v>780</v>
      </c>
      <c r="B26" s="684"/>
      <c r="C26" s="684"/>
      <c r="D26" s="1305"/>
      <c r="E26" s="1305"/>
      <c r="F26" s="1305"/>
      <c r="G26" s="1335">
        <f>SUM(D26:F26)</f>
        <v>0</v>
      </c>
      <c r="H26" s="1459"/>
      <c r="I26" s="658"/>
      <c r="J26" s="658"/>
    </row>
    <row r="27" spans="1:10" ht="20.25">
      <c r="A27" s="1670" t="s">
        <v>781</v>
      </c>
      <c r="B27" s="1670"/>
      <c r="C27" s="684"/>
      <c r="D27" s="1306"/>
      <c r="E27" s="1306"/>
      <c r="F27" s="1306"/>
      <c r="G27" s="1335">
        <f>SUM(D27:F27)</f>
        <v>0</v>
      </c>
      <c r="H27" s="1459"/>
      <c r="I27" s="658"/>
      <c r="J27" s="658"/>
    </row>
    <row r="28" spans="1:10" ht="20.25">
      <c r="A28" s="1670" t="s">
        <v>781</v>
      </c>
      <c r="B28" s="1670"/>
      <c r="C28" s="684"/>
      <c r="D28" s="1306"/>
      <c r="E28" s="1306"/>
      <c r="F28" s="1306"/>
      <c r="G28" s="1335">
        <f>SUM(D28:F28)</f>
        <v>0</v>
      </c>
      <c r="H28" s="1459"/>
      <c r="I28" s="658"/>
      <c r="J28" s="658"/>
    </row>
    <row r="29" spans="1:10" ht="20.25">
      <c r="A29" s="1670" t="s">
        <v>781</v>
      </c>
      <c r="B29" s="1670"/>
      <c r="C29" s="684"/>
      <c r="D29" s="1306"/>
      <c r="E29" s="1306"/>
      <c r="F29" s="1306"/>
      <c r="G29" s="1335">
        <f>SUM(D29:F29)</f>
        <v>0</v>
      </c>
      <c r="H29" s="1459"/>
      <c r="I29" s="658"/>
      <c r="J29" s="658"/>
    </row>
    <row r="30" spans="1:10" ht="29.25" customHeight="1" thickBot="1">
      <c r="A30" s="1271" t="s">
        <v>1114</v>
      </c>
      <c r="B30" s="684"/>
      <c r="C30" s="684"/>
      <c r="D30" s="1464">
        <f>SUM(D25:D29)</f>
        <v>0</v>
      </c>
      <c r="E30" s="1464">
        <f>SUM(E25:E29)</f>
        <v>0</v>
      </c>
      <c r="F30" s="1464">
        <f>SUM(F25:F29)</f>
        <v>0</v>
      </c>
      <c r="G30" s="1464">
        <f>SUM(G25:G29)</f>
        <v>0</v>
      </c>
      <c r="H30" s="1459"/>
      <c r="I30" s="44">
        <f>CC2_T2+CC2B1_T1</f>
        <v>0</v>
      </c>
      <c r="J30" s="15" t="s">
        <v>864</v>
      </c>
    </row>
    <row r="31" spans="1:10" ht="29.25" customHeight="1" thickTop="1">
      <c r="A31" s="1271"/>
      <c r="B31" s="684"/>
      <c r="C31" s="684"/>
      <c r="D31" s="1307"/>
      <c r="E31" s="1307"/>
      <c r="F31" s="1307"/>
      <c r="G31" s="1307"/>
      <c r="H31" s="1459"/>
      <c r="I31" s="658"/>
      <c r="J31" s="658"/>
    </row>
    <row r="32" spans="1:10" ht="20.25">
      <c r="A32" s="1671" t="s">
        <v>1115</v>
      </c>
      <c r="B32" s="1671"/>
      <c r="C32" s="1671"/>
      <c r="D32" s="1671"/>
      <c r="E32" s="1671"/>
      <c r="F32" s="1671"/>
      <c r="G32" s="1671"/>
      <c r="H32" s="1459"/>
      <c r="I32" s="658"/>
      <c r="J32" s="658"/>
    </row>
    <row r="33" spans="1:10" ht="25.5" customHeight="1">
      <c r="A33" s="1671"/>
      <c r="B33" s="1671"/>
      <c r="C33" s="1671"/>
      <c r="D33" s="1671"/>
      <c r="E33" s="1671"/>
      <c r="F33" s="1671"/>
      <c r="G33" s="1671"/>
      <c r="H33" s="1459"/>
      <c r="I33" s="658"/>
      <c r="J33" s="658"/>
    </row>
    <row r="34" spans="1:12" ht="20.25">
      <c r="A34" s="1461" t="s">
        <v>783</v>
      </c>
      <c r="B34" s="1320"/>
      <c r="C34" s="1320"/>
      <c r="D34" s="1335"/>
      <c r="E34" s="1335"/>
      <c r="F34" s="1335"/>
      <c r="G34" s="1335">
        <f>SUM(D34:F34)</f>
        <v>0</v>
      </c>
      <c r="H34" s="1459"/>
      <c r="I34" s="658"/>
      <c r="J34" s="658"/>
      <c r="K34" s="658"/>
      <c r="L34" s="658"/>
    </row>
    <row r="35" spans="1:12" ht="20.25">
      <c r="A35" s="1461" t="s">
        <v>784</v>
      </c>
      <c r="B35" s="1320"/>
      <c r="C35" s="1320"/>
      <c r="D35" s="1335"/>
      <c r="E35" s="1335"/>
      <c r="F35" s="1335"/>
      <c r="G35" s="1335">
        <f>SUM(D35:F35)</f>
        <v>0</v>
      </c>
      <c r="H35" s="1459"/>
      <c r="I35" s="658"/>
      <c r="J35" s="658"/>
      <c r="K35" s="658"/>
      <c r="L35" s="658"/>
    </row>
    <row r="36" spans="1:12" ht="21" thickBot="1">
      <c r="A36" s="1461" t="s">
        <v>860</v>
      </c>
      <c r="B36" s="1320"/>
      <c r="C36" s="1320"/>
      <c r="D36" s="1464">
        <f>SUM(D34:D35)</f>
        <v>0</v>
      </c>
      <c r="E36" s="1464">
        <f>SUM(E34:E35)</f>
        <v>0</v>
      </c>
      <c r="F36" s="1464">
        <f>SUM(F34:F35)</f>
        <v>0</v>
      </c>
      <c r="G36" s="1464">
        <f>SUM(G34:G35)</f>
        <v>0</v>
      </c>
      <c r="H36" s="1459"/>
      <c r="I36" s="658"/>
      <c r="J36" s="658"/>
      <c r="K36" s="658"/>
      <c r="L36" s="658"/>
    </row>
    <row r="37" spans="1:12" ht="24.75" customHeight="1" thickBot="1" thickTop="1">
      <c r="A37" s="1466"/>
      <c r="B37" s="1467"/>
      <c r="C37" s="1467"/>
      <c r="D37" s="1468"/>
      <c r="E37" s="1468"/>
      <c r="F37" s="1468"/>
      <c r="G37" s="1468"/>
      <c r="H37" s="1459"/>
      <c r="I37" s="658"/>
      <c r="J37" s="658"/>
      <c r="K37" s="658"/>
      <c r="L37" s="658"/>
    </row>
    <row r="38" spans="1:12" ht="21" thickTop="1">
      <c r="A38" s="1465"/>
      <c r="B38" s="1320"/>
      <c r="C38" s="1320"/>
      <c r="D38" s="1469"/>
      <c r="E38" s="1469"/>
      <c r="F38" s="1469"/>
      <c r="G38" s="1469"/>
      <c r="H38" s="1459"/>
      <c r="I38" s="658"/>
      <c r="J38" s="658"/>
      <c r="K38" s="658"/>
      <c r="L38" s="658"/>
    </row>
    <row r="39" spans="1:12" ht="26.25">
      <c r="A39" s="1470" t="s">
        <v>990</v>
      </c>
      <c r="B39" s="1471"/>
      <c r="C39" s="1471"/>
      <c r="D39" s="1472"/>
      <c r="E39" s="1472"/>
      <c r="F39" s="1472"/>
      <c r="G39" s="1472"/>
      <c r="H39" s="1459"/>
      <c r="I39" s="658"/>
      <c r="J39" s="658"/>
      <c r="K39" s="658"/>
      <c r="L39" s="658"/>
    </row>
    <row r="40" spans="1:12" ht="20.25">
      <c r="A40" s="1473"/>
      <c r="B40" s="1471"/>
      <c r="C40" s="1471"/>
      <c r="D40" s="1472"/>
      <c r="E40" s="1472"/>
      <c r="F40" s="1472"/>
      <c r="G40" s="1472"/>
      <c r="H40" s="1459"/>
      <c r="I40" s="658"/>
      <c r="J40" s="658"/>
      <c r="K40" s="658"/>
      <c r="L40" s="658"/>
    </row>
    <row r="41" spans="1:12" ht="23.25">
      <c r="A41" s="1474" t="s">
        <v>991</v>
      </c>
      <c r="B41" s="1471"/>
      <c r="C41" s="1471"/>
      <c r="D41" s="1672" t="s">
        <v>1111</v>
      </c>
      <c r="E41" s="1673"/>
      <c r="F41" s="1668" t="s">
        <v>848</v>
      </c>
      <c r="G41" s="1674" t="s">
        <v>113</v>
      </c>
      <c r="H41" s="1459"/>
      <c r="I41" s="658"/>
      <c r="J41" s="658"/>
      <c r="K41" s="658"/>
      <c r="L41" s="658"/>
    </row>
    <row r="42" spans="1:12" ht="20.25">
      <c r="A42" s="1476"/>
      <c r="B42" s="1471"/>
      <c r="C42" s="1471"/>
      <c r="D42" s="1477" t="s">
        <v>1112</v>
      </c>
      <c r="E42" s="1475" t="s">
        <v>1116</v>
      </c>
      <c r="F42" s="1669"/>
      <c r="G42" s="1675"/>
      <c r="H42" s="1459"/>
      <c r="I42" s="658"/>
      <c r="J42" s="658"/>
      <c r="K42" s="658"/>
      <c r="L42" s="658"/>
    </row>
    <row r="43" spans="1:12" ht="20.25" customHeight="1">
      <c r="A43" s="1478" t="s">
        <v>1085</v>
      </c>
      <c r="B43" s="1479"/>
      <c r="C43" s="1480"/>
      <c r="D43" s="1481"/>
      <c r="E43" s="1482"/>
      <c r="F43" s="1482"/>
      <c r="G43" s="1483">
        <f>SUM(D43:F43)</f>
        <v>0</v>
      </c>
      <c r="H43" s="1459"/>
      <c r="I43" s="658"/>
      <c r="J43" s="658"/>
      <c r="K43" s="658"/>
      <c r="L43" s="658"/>
    </row>
    <row r="44" spans="1:12" ht="20.25">
      <c r="A44" s="1484" t="s">
        <v>992</v>
      </c>
      <c r="B44" s="1479"/>
      <c r="C44" s="1480"/>
      <c r="D44" s="1485">
        <f>-'CC2B3'!D35</f>
        <v>0</v>
      </c>
      <c r="E44" s="1485">
        <f>-'CC2B3'!E35</f>
        <v>0</v>
      </c>
      <c r="F44" s="1485">
        <f>-'CC2B3'!F35</f>
        <v>0</v>
      </c>
      <c r="G44" s="1483">
        <f aca="true" t="shared" si="0" ref="G44:G58">SUM(D44:F44)</f>
        <v>0</v>
      </c>
      <c r="H44" s="1459"/>
      <c r="I44" s="658"/>
      <c r="J44" s="658"/>
      <c r="K44" s="658"/>
      <c r="L44" s="658"/>
    </row>
    <row r="45" spans="1:8" ht="20.25">
      <c r="A45" s="1484" t="s">
        <v>993</v>
      </c>
      <c r="B45" s="1479"/>
      <c r="C45" s="1480"/>
      <c r="D45" s="1504" t="s">
        <v>148</v>
      </c>
      <c r="E45" s="1485">
        <f>'CC2B2'!E20</f>
        <v>0</v>
      </c>
      <c r="F45" s="1485">
        <f>'CC2B2'!F20</f>
        <v>0</v>
      </c>
      <c r="G45" s="1483">
        <f t="shared" si="0"/>
        <v>0</v>
      </c>
      <c r="H45" s="661"/>
    </row>
    <row r="46" spans="1:8" ht="20.25">
      <c r="A46" s="1484" t="s">
        <v>994</v>
      </c>
      <c r="B46" s="1480"/>
      <c r="C46" s="1480"/>
      <c r="D46" s="1486"/>
      <c r="E46" s="1487"/>
      <c r="F46" s="1488"/>
      <c r="G46" s="1483"/>
      <c r="H46" s="661"/>
    </row>
    <row r="47" spans="1:8" ht="20.25">
      <c r="A47" s="1489" t="s">
        <v>995</v>
      </c>
      <c r="B47" s="1480"/>
      <c r="C47" s="1480"/>
      <c r="D47" s="1482"/>
      <c r="E47" s="1482"/>
      <c r="F47" s="1482"/>
      <c r="G47" s="1483">
        <f t="shared" si="0"/>
        <v>0</v>
      </c>
      <c r="H47" s="661"/>
    </row>
    <row r="48" spans="1:8" ht="20.25">
      <c r="A48" s="1489" t="s">
        <v>1117</v>
      </c>
      <c r="B48" s="1480"/>
      <c r="C48" s="1480"/>
      <c r="D48" s="1485">
        <f>D19</f>
        <v>0</v>
      </c>
      <c r="E48" s="1485">
        <f>E19</f>
        <v>0</v>
      </c>
      <c r="F48" s="1485">
        <f>F19</f>
        <v>0</v>
      </c>
      <c r="G48" s="1483">
        <f t="shared" si="0"/>
        <v>0</v>
      </c>
      <c r="H48" s="661"/>
    </row>
    <row r="49" spans="1:8" ht="20.25">
      <c r="A49" s="1484" t="s">
        <v>996</v>
      </c>
      <c r="B49" s="1480"/>
      <c r="C49" s="1480"/>
      <c r="D49" s="1485">
        <f>'CC2B2'!D37</f>
        <v>0</v>
      </c>
      <c r="E49" s="1504" t="s">
        <v>148</v>
      </c>
      <c r="F49" s="1504" t="s">
        <v>148</v>
      </c>
      <c r="G49" s="1483">
        <f t="shared" si="0"/>
        <v>0</v>
      </c>
      <c r="H49" s="661"/>
    </row>
    <row r="50" spans="1:8" ht="20.25">
      <c r="A50" s="1484" t="s">
        <v>997</v>
      </c>
      <c r="B50" s="1480"/>
      <c r="C50" s="1480"/>
      <c r="D50" s="1486"/>
      <c r="E50" s="1487"/>
      <c r="F50" s="1488"/>
      <c r="G50" s="1483"/>
      <c r="H50" s="661"/>
    </row>
    <row r="51" spans="1:8" ht="20.25">
      <c r="A51" s="1489" t="s">
        <v>995</v>
      </c>
      <c r="B51" s="1480"/>
      <c r="C51" s="1480"/>
      <c r="D51" s="1482"/>
      <c r="E51" s="1482"/>
      <c r="F51" s="1482"/>
      <c r="G51" s="1483">
        <f t="shared" si="0"/>
        <v>0</v>
      </c>
      <c r="H51" s="661"/>
    </row>
    <row r="52" spans="1:8" ht="20.25">
      <c r="A52" s="1489" t="s">
        <v>1117</v>
      </c>
      <c r="B52" s="1480"/>
      <c r="C52" s="1480"/>
      <c r="D52" s="1490">
        <f>D18</f>
        <v>0</v>
      </c>
      <c r="E52" s="1504" t="s">
        <v>148</v>
      </c>
      <c r="F52" s="1504" t="s">
        <v>148</v>
      </c>
      <c r="G52" s="1483">
        <f t="shared" si="0"/>
        <v>0</v>
      </c>
      <c r="H52" s="661"/>
    </row>
    <row r="53" spans="1:8" ht="20.25">
      <c r="A53" s="1478" t="s">
        <v>1003</v>
      </c>
      <c r="B53" s="1479"/>
      <c r="C53" s="1480"/>
      <c r="D53" s="1483">
        <f>SUM(D43:D52)</f>
        <v>0</v>
      </c>
      <c r="E53" s="1483">
        <f>SUM(E43:E52)</f>
        <v>0</v>
      </c>
      <c r="F53" s="1483">
        <f>SUM(F43:F52)</f>
        <v>0</v>
      </c>
      <c r="G53" s="1483">
        <f t="shared" si="0"/>
        <v>0</v>
      </c>
      <c r="H53" s="661"/>
    </row>
    <row r="54" spans="1:8" ht="20.25">
      <c r="A54" s="1478" t="s">
        <v>1118</v>
      </c>
      <c r="B54" s="1491"/>
      <c r="C54" s="1471"/>
      <c r="D54" s="1483">
        <f>D22</f>
        <v>0</v>
      </c>
      <c r="E54" s="1483">
        <f>E22</f>
        <v>0</v>
      </c>
      <c r="F54" s="1483">
        <f>F22</f>
        <v>0</v>
      </c>
      <c r="G54" s="1483">
        <f t="shared" si="0"/>
        <v>0</v>
      </c>
      <c r="H54" s="661"/>
    </row>
    <row r="55" spans="1:8" ht="20.25">
      <c r="A55" s="1478" t="s">
        <v>998</v>
      </c>
      <c r="B55" s="1491"/>
      <c r="C55" s="1471"/>
      <c r="D55" s="1483">
        <f>D53-D54</f>
        <v>0</v>
      </c>
      <c r="E55" s="1483">
        <f>E53-E54</f>
        <v>0</v>
      </c>
      <c r="F55" s="1483">
        <f>F53-F54</f>
        <v>0</v>
      </c>
      <c r="G55" s="1483">
        <f t="shared" si="0"/>
        <v>0</v>
      </c>
      <c r="H55" s="661"/>
    </row>
    <row r="56" spans="1:8" ht="20.25">
      <c r="A56" s="1667" t="s">
        <v>781</v>
      </c>
      <c r="B56" s="1667"/>
      <c r="C56" s="1471"/>
      <c r="D56" s="1492"/>
      <c r="E56" s="1492"/>
      <c r="F56" s="1492"/>
      <c r="G56" s="1483">
        <f t="shared" si="0"/>
        <v>0</v>
      </c>
      <c r="H56" s="661"/>
    </row>
    <row r="57" spans="1:8" ht="20.25">
      <c r="A57" s="1667" t="s">
        <v>781</v>
      </c>
      <c r="B57" s="1667"/>
      <c r="C57" s="1471"/>
      <c r="D57" s="1492"/>
      <c r="E57" s="1492"/>
      <c r="F57" s="1492"/>
      <c r="G57" s="1483">
        <f t="shared" si="0"/>
        <v>0</v>
      </c>
      <c r="H57" s="661"/>
    </row>
    <row r="58" spans="1:8" ht="20.25">
      <c r="A58" s="1667" t="s">
        <v>781</v>
      </c>
      <c r="B58" s="1667"/>
      <c r="C58" s="1471"/>
      <c r="D58" s="1492"/>
      <c r="E58" s="1492"/>
      <c r="F58" s="1492"/>
      <c r="G58" s="1483">
        <f t="shared" si="0"/>
        <v>0</v>
      </c>
      <c r="H58" s="661"/>
    </row>
    <row r="59" spans="1:8" ht="20.25">
      <c r="A59" s="1479"/>
      <c r="B59" s="1491"/>
      <c r="C59" s="1471"/>
      <c r="D59" s="1493"/>
      <c r="E59" s="1493"/>
      <c r="F59" s="1493"/>
      <c r="G59" s="1493"/>
      <c r="H59" s="661"/>
    </row>
    <row r="60" spans="1:8" ht="20.25">
      <c r="A60" s="1491"/>
      <c r="B60" s="1491"/>
      <c r="C60" s="1471"/>
      <c r="D60" s="1494"/>
      <c r="E60" s="1494"/>
      <c r="F60" s="1494"/>
      <c r="G60" s="1494"/>
      <c r="H60" s="661"/>
    </row>
    <row r="61" spans="1:8" ht="23.25">
      <c r="A61" s="1474" t="s">
        <v>1161</v>
      </c>
      <c r="B61" s="1471"/>
      <c r="C61" s="1471"/>
      <c r="D61" s="1672" t="s">
        <v>1111</v>
      </c>
      <c r="E61" s="1673"/>
      <c r="F61" s="1668" t="s">
        <v>848</v>
      </c>
      <c r="G61" s="1674" t="s">
        <v>113</v>
      </c>
      <c r="H61" s="661"/>
    </row>
    <row r="62" spans="1:8" ht="20.25">
      <c r="A62" s="1495"/>
      <c r="B62" s="1471"/>
      <c r="C62" s="1471"/>
      <c r="D62" s="1477" t="s">
        <v>1112</v>
      </c>
      <c r="E62" s="1475" t="s">
        <v>1113</v>
      </c>
      <c r="F62" s="1669"/>
      <c r="G62" s="1675"/>
      <c r="H62" s="661"/>
    </row>
    <row r="63" spans="1:8" ht="20.25">
      <c r="A63" s="1471" t="s">
        <v>999</v>
      </c>
      <c r="B63" s="1496"/>
      <c r="C63" s="1496"/>
      <c r="D63" s="1481"/>
      <c r="E63" s="1481"/>
      <c r="F63" s="1481"/>
      <c r="G63" s="1483">
        <f>SUM(D63:F63)</f>
        <v>0</v>
      </c>
      <c r="H63" s="661"/>
    </row>
    <row r="64" spans="1:8" ht="20.25">
      <c r="A64" s="1473" t="s">
        <v>1119</v>
      </c>
      <c r="B64" s="1480"/>
      <c r="C64" s="1480"/>
      <c r="D64" s="1486"/>
      <c r="E64" s="1487"/>
      <c r="F64" s="1488"/>
      <c r="G64" s="1483"/>
      <c r="H64" s="661"/>
    </row>
    <row r="65" spans="1:8" ht="20.25">
      <c r="A65" s="1497" t="s">
        <v>1000</v>
      </c>
      <c r="B65" s="1480"/>
      <c r="C65" s="1480"/>
      <c r="D65" s="1490">
        <f>'CC2B2'!D26</f>
        <v>0</v>
      </c>
      <c r="E65" s="1490">
        <f>'CC2B2'!E26</f>
        <v>0</v>
      </c>
      <c r="F65" s="1490">
        <f>'CC2B2'!F26</f>
        <v>0</v>
      </c>
      <c r="G65" s="1483">
        <f aca="true" t="shared" si="1" ref="G65:G80">SUM(D65:F65)</f>
        <v>0</v>
      </c>
      <c r="H65" s="661"/>
    </row>
    <row r="66" spans="1:8" ht="20.25">
      <c r="A66" s="1497" t="s">
        <v>1001</v>
      </c>
      <c r="B66" s="1480"/>
      <c r="C66" s="1480"/>
      <c r="D66" s="1490">
        <f>-'CC2B2'!D36</f>
        <v>0</v>
      </c>
      <c r="E66" s="1504" t="s">
        <v>148</v>
      </c>
      <c r="F66" s="1504" t="s">
        <v>148</v>
      </c>
      <c r="G66" s="1483">
        <f t="shared" si="1"/>
        <v>0</v>
      </c>
      <c r="H66" s="661"/>
    </row>
    <row r="67" spans="1:8" ht="20.25">
      <c r="A67" s="1473" t="s">
        <v>1120</v>
      </c>
      <c r="B67" s="1480"/>
      <c r="C67" s="1480"/>
      <c r="D67" s="1483">
        <f>SUM(D65:D66)</f>
        <v>0</v>
      </c>
      <c r="E67" s="1483">
        <f>SUM(E65:E66)</f>
        <v>0</v>
      </c>
      <c r="F67" s="1483">
        <f>SUM(F65:F66)</f>
        <v>0</v>
      </c>
      <c r="G67" s="1483">
        <f t="shared" si="1"/>
        <v>0</v>
      </c>
      <c r="H67" s="661"/>
    </row>
    <row r="68" spans="1:8" ht="20.25">
      <c r="A68" s="1473" t="s">
        <v>1121</v>
      </c>
      <c r="B68" s="1480"/>
      <c r="C68" s="1480"/>
      <c r="D68" s="1490">
        <f>-'CC2B3'!D16</f>
        <v>0</v>
      </c>
      <c r="E68" s="1490">
        <f>-'CC2B3'!E16</f>
        <v>0</v>
      </c>
      <c r="F68" s="1490">
        <f>-'CC2B3'!F16</f>
        <v>0</v>
      </c>
      <c r="G68" s="1483">
        <f t="shared" si="1"/>
        <v>0</v>
      </c>
      <c r="H68" s="661"/>
    </row>
    <row r="69" spans="1:8" ht="20.25">
      <c r="A69" s="1473" t="s">
        <v>1122</v>
      </c>
      <c r="B69" s="1480"/>
      <c r="C69" s="1480"/>
      <c r="D69" s="1486"/>
      <c r="E69" s="1487"/>
      <c r="F69" s="1488"/>
      <c r="G69" s="1483"/>
      <c r="H69" s="661"/>
    </row>
    <row r="70" spans="1:8" ht="20.25">
      <c r="A70" s="1498" t="s">
        <v>811</v>
      </c>
      <c r="B70" s="1480"/>
      <c r="C70" s="1480"/>
      <c r="D70" s="1499">
        <f>-'CC2B3'!D22</f>
        <v>0</v>
      </c>
      <c r="E70" s="1499">
        <f>-'CC2B3'!E22</f>
        <v>0</v>
      </c>
      <c r="F70" s="1499">
        <f>-'CC2B3'!F22</f>
        <v>0</v>
      </c>
      <c r="G70" s="1483">
        <f t="shared" si="1"/>
        <v>0</v>
      </c>
      <c r="H70" s="661"/>
    </row>
    <row r="71" spans="1:8" ht="20.25">
      <c r="A71" s="1498" t="s">
        <v>812</v>
      </c>
      <c r="B71" s="1480"/>
      <c r="C71" s="1480"/>
      <c r="D71" s="1499">
        <f>-'CC2B3'!D23</f>
        <v>0</v>
      </c>
      <c r="E71" s="1499">
        <f>-'CC2B3'!E23</f>
        <v>0</v>
      </c>
      <c r="F71" s="1499">
        <f>-'CC2B3'!F23</f>
        <v>0</v>
      </c>
      <c r="G71" s="1483">
        <f t="shared" si="1"/>
        <v>0</v>
      </c>
      <c r="H71" s="661"/>
    </row>
    <row r="72" spans="1:8" ht="20.25">
      <c r="A72" s="1498" t="s">
        <v>813</v>
      </c>
      <c r="B72" s="1480"/>
      <c r="C72" s="1480"/>
      <c r="D72" s="1499">
        <f>-'CC2B3'!D24</f>
        <v>0</v>
      </c>
      <c r="E72" s="1499">
        <f>-'CC2B3'!E24</f>
        <v>0</v>
      </c>
      <c r="F72" s="1499">
        <f>-'CC2B3'!F24</f>
        <v>0</v>
      </c>
      <c r="G72" s="1483">
        <f t="shared" si="1"/>
        <v>0</v>
      </c>
      <c r="H72" s="661"/>
    </row>
    <row r="73" spans="1:8" ht="20.25">
      <c r="A73" s="1473" t="s">
        <v>1002</v>
      </c>
      <c r="B73" s="1491" t="s">
        <v>781</v>
      </c>
      <c r="C73" s="1500"/>
      <c r="D73" s="1501"/>
      <c r="E73" s="1501"/>
      <c r="F73" s="1501"/>
      <c r="G73" s="1483">
        <f t="shared" si="1"/>
        <v>0</v>
      </c>
      <c r="H73" s="661"/>
    </row>
    <row r="74" spans="1:8" ht="20.25">
      <c r="A74" s="1473"/>
      <c r="B74" s="1491" t="s">
        <v>781</v>
      </c>
      <c r="C74" s="1500"/>
      <c r="D74" s="1501"/>
      <c r="E74" s="1501"/>
      <c r="F74" s="1501"/>
      <c r="G74" s="1483">
        <f t="shared" si="1"/>
        <v>0</v>
      </c>
      <c r="H74" s="661"/>
    </row>
    <row r="75" spans="1:8" ht="20.25">
      <c r="A75" s="1471" t="s">
        <v>1123</v>
      </c>
      <c r="B75" s="1480"/>
      <c r="C75" s="1480"/>
      <c r="D75" s="1483">
        <f>D63+SUM(D67:D74)</f>
        <v>0</v>
      </c>
      <c r="E75" s="1483">
        <f>E63+SUM(E67:E74)</f>
        <v>0</v>
      </c>
      <c r="F75" s="1483">
        <f>F63+SUM(F67:F74)</f>
        <v>0</v>
      </c>
      <c r="G75" s="1483">
        <f t="shared" si="1"/>
        <v>0</v>
      </c>
      <c r="H75" s="661"/>
    </row>
    <row r="76" spans="1:8" ht="20.25">
      <c r="A76" s="1471" t="s">
        <v>1124</v>
      </c>
      <c r="B76" s="1491"/>
      <c r="C76" s="1480"/>
      <c r="D76" s="1483">
        <f>D17</f>
        <v>0</v>
      </c>
      <c r="E76" s="1483">
        <f>E17</f>
        <v>0</v>
      </c>
      <c r="F76" s="1483">
        <f>F17</f>
        <v>0</v>
      </c>
      <c r="G76" s="1483">
        <f t="shared" si="1"/>
        <v>0</v>
      </c>
      <c r="H76" s="661"/>
    </row>
    <row r="77" spans="1:8" ht="20.25">
      <c r="A77" s="1471" t="s">
        <v>998</v>
      </c>
      <c r="B77" s="1491"/>
      <c r="C77" s="1480"/>
      <c r="D77" s="1483">
        <f>D75-D76</f>
        <v>0</v>
      </c>
      <c r="E77" s="1483">
        <f>E75-E76</f>
        <v>0</v>
      </c>
      <c r="F77" s="1483">
        <f>F75-F76</f>
        <v>0</v>
      </c>
      <c r="G77" s="1483">
        <f t="shared" si="1"/>
        <v>0</v>
      </c>
      <c r="H77" s="661"/>
    </row>
    <row r="78" spans="1:8" ht="20.25">
      <c r="A78" s="1667" t="s">
        <v>781</v>
      </c>
      <c r="B78" s="1667"/>
      <c r="C78" s="1480"/>
      <c r="D78" s="1502"/>
      <c r="E78" s="1502"/>
      <c r="F78" s="1502"/>
      <c r="G78" s="1483">
        <f t="shared" si="1"/>
        <v>0</v>
      </c>
      <c r="H78" s="661"/>
    </row>
    <row r="79" spans="1:8" ht="20.25">
      <c r="A79" s="1667" t="s">
        <v>781</v>
      </c>
      <c r="B79" s="1667"/>
      <c r="C79" s="1480"/>
      <c r="D79" s="1502"/>
      <c r="E79" s="1502"/>
      <c r="F79" s="1502"/>
      <c r="G79" s="1483">
        <f t="shared" si="1"/>
        <v>0</v>
      </c>
      <c r="H79" s="661"/>
    </row>
    <row r="80" spans="1:8" ht="20.25">
      <c r="A80" s="1667" t="s">
        <v>781</v>
      </c>
      <c r="B80" s="1667"/>
      <c r="C80" s="1480"/>
      <c r="D80" s="1502"/>
      <c r="E80" s="1502"/>
      <c r="F80" s="1502"/>
      <c r="G80" s="1483">
        <f t="shared" si="1"/>
        <v>0</v>
      </c>
      <c r="H80" s="661"/>
    </row>
    <row r="81" spans="1:8" ht="20.25">
      <c r="A81" s="1480"/>
      <c r="B81" s="1480"/>
      <c r="C81" s="1480"/>
      <c r="D81" s="1503"/>
      <c r="E81" s="1503"/>
      <c r="F81" s="1503"/>
      <c r="G81" s="1503"/>
      <c r="H81" s="661"/>
    </row>
    <row r="95" ht="15">
      <c r="B95" s="1"/>
    </row>
  </sheetData>
  <sheetProtection/>
  <mergeCells count="26">
    <mergeCell ref="A7:G7"/>
    <mergeCell ref="D12:E12"/>
    <mergeCell ref="F12:F13"/>
    <mergeCell ref="A8:G8"/>
    <mergeCell ref="A27:B27"/>
    <mergeCell ref="A28:B28"/>
    <mergeCell ref="G12:G13"/>
    <mergeCell ref="A32:G33"/>
    <mergeCell ref="D41:E41"/>
    <mergeCell ref="F41:F42"/>
    <mergeCell ref="G41:G42"/>
    <mergeCell ref="G61:G62"/>
    <mergeCell ref="A57:B57"/>
    <mergeCell ref="A56:B56"/>
    <mergeCell ref="A58:B58"/>
    <mergeCell ref="D61:E61"/>
    <mergeCell ref="A2:G2"/>
    <mergeCell ref="A3:G3"/>
    <mergeCell ref="A4:G4"/>
    <mergeCell ref="A5:G5"/>
    <mergeCell ref="A6:G6"/>
    <mergeCell ref="A80:B80"/>
    <mergeCell ref="F61:F62"/>
    <mergeCell ref="A78:B78"/>
    <mergeCell ref="A79:B79"/>
    <mergeCell ref="A29:B29"/>
  </mergeCells>
  <printOptions/>
  <pageMargins left="0.35433070866141736" right="0.35433070866141736" top="0.35" bottom="0.36" header="0.31496062992125984" footer="0.31496062992125984"/>
  <pageSetup fitToHeight="1" fitToWidth="1" horizontalDpi="600" verticalDpi="600" orientation="portrait" scale="41" r:id="rId1"/>
  <ignoredErrors>
    <ignoredError sqref="G15 F16:F22 G34:G35 D22 D20 D16 G14" unlockedFormula="1"/>
    <ignoredError sqref="G16:G22 G25:G29" formula="1" unlockedFormula="1"/>
    <ignoredError sqref="G23:G24"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78"/>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28.3359375" style="654" customWidth="1"/>
    <col min="2" max="2" width="47.5546875" style="654" customWidth="1"/>
    <col min="3" max="3" width="12.4453125" style="654" customWidth="1"/>
    <col min="4" max="4" width="17.3359375" style="654" customWidth="1"/>
    <col min="5" max="5" width="19.3359375" style="654" customWidth="1"/>
    <col min="6" max="6" width="19.4453125" style="654" customWidth="1"/>
    <col min="7" max="7" width="18.6640625" style="654" customWidth="1"/>
    <col min="8" max="8" width="2.77734375" style="654" customWidth="1"/>
    <col min="9" max="9" width="13.21484375" style="654" customWidth="1"/>
    <col min="10" max="10" width="16.6640625" style="654" customWidth="1"/>
    <col min="11" max="11" width="2.6640625" style="654" customWidth="1"/>
    <col min="12" max="12" width="4.6640625" style="654" customWidth="1"/>
    <col min="13" max="13" width="13.6640625" style="654" customWidth="1"/>
    <col min="14" max="16384" width="9.6640625" style="654" customWidth="1"/>
  </cols>
  <sheetData>
    <row r="1" spans="1:10" ht="18" customHeight="1">
      <c r="A1" s="661"/>
      <c r="B1" s="1505"/>
      <c r="C1" s="1505"/>
      <c r="D1" s="1505"/>
      <c r="E1" s="1505"/>
      <c r="F1" s="1506"/>
      <c r="G1" s="1506"/>
      <c r="H1" s="656"/>
      <c r="I1" s="657"/>
      <c r="J1" s="657"/>
    </row>
    <row r="2" spans="1:10" ht="24" customHeight="1">
      <c r="A2" s="1684" t="str">
        <f>CORPORATION</f>
        <v>Enter Corporation name here</v>
      </c>
      <c r="B2" s="1684"/>
      <c r="C2" s="1684"/>
      <c r="D2" s="1684"/>
      <c r="E2" s="1684"/>
      <c r="F2" s="1684"/>
      <c r="G2" s="1684"/>
      <c r="H2" s="953"/>
      <c r="I2" s="953"/>
      <c r="J2" s="953"/>
    </row>
    <row r="3" spans="1:10" ht="24" customHeight="1">
      <c r="A3" s="1684" t="s">
        <v>114</v>
      </c>
      <c r="B3" s="1684"/>
      <c r="C3" s="1684"/>
      <c r="D3" s="1684"/>
      <c r="E3" s="1684"/>
      <c r="F3" s="1684"/>
      <c r="G3" s="1684"/>
      <c r="H3" s="954"/>
      <c r="I3" s="954"/>
      <c r="J3" s="954"/>
    </row>
    <row r="4" spans="1:10" ht="24" customHeight="1">
      <c r="A4" s="1684" t="s">
        <v>102</v>
      </c>
      <c r="B4" s="1684"/>
      <c r="C4" s="1684"/>
      <c r="D4" s="1684"/>
      <c r="E4" s="1684"/>
      <c r="F4" s="1684"/>
      <c r="G4" s="1684"/>
      <c r="H4" s="953"/>
      <c r="I4" s="953"/>
      <c r="J4" s="953"/>
    </row>
    <row r="5" spans="1:10" ht="24" customHeight="1">
      <c r="A5" s="1685" t="s">
        <v>1110</v>
      </c>
      <c r="B5" s="1686"/>
      <c r="C5" s="1686"/>
      <c r="D5" s="1686"/>
      <c r="E5" s="1686"/>
      <c r="F5" s="1686"/>
      <c r="G5" s="1686"/>
      <c r="H5" s="953"/>
      <c r="I5" s="953"/>
      <c r="J5" s="953"/>
    </row>
    <row r="6" spans="1:10" ht="24" customHeight="1">
      <c r="A6" s="1687" t="str">
        <f>PERIOD</f>
        <v>Enter quarter here</v>
      </c>
      <c r="B6" s="1687"/>
      <c r="C6" s="1687"/>
      <c r="D6" s="1687"/>
      <c r="E6" s="1687"/>
      <c r="F6" s="1687"/>
      <c r="G6" s="1687"/>
      <c r="H6" s="952"/>
      <c r="I6" s="952"/>
      <c r="J6" s="952"/>
    </row>
    <row r="7" spans="1:10" ht="24" customHeight="1">
      <c r="A7" s="1688" t="s">
        <v>1158</v>
      </c>
      <c r="B7" s="1684"/>
      <c r="C7" s="1684"/>
      <c r="D7" s="1684"/>
      <c r="E7" s="1684"/>
      <c r="F7" s="1684"/>
      <c r="G7" s="1684"/>
      <c r="H7" s="954"/>
      <c r="I7" s="954"/>
      <c r="J7" s="954"/>
    </row>
    <row r="8" spans="1:10" ht="24" customHeight="1">
      <c r="A8" s="1689" t="s">
        <v>322</v>
      </c>
      <c r="B8" s="1689"/>
      <c r="C8" s="1689"/>
      <c r="D8" s="1689"/>
      <c r="E8" s="1689"/>
      <c r="F8" s="1689"/>
      <c r="G8" s="1689"/>
      <c r="H8" s="953"/>
      <c r="I8" s="953"/>
      <c r="J8" s="953"/>
    </row>
    <row r="9" spans="1:10" ht="24" customHeight="1">
      <c r="A9" s="1507"/>
      <c r="B9" s="1508"/>
      <c r="C9" s="1508"/>
      <c r="D9" s="1508"/>
      <c r="E9" s="1508"/>
      <c r="F9" s="1508"/>
      <c r="G9" s="1508"/>
      <c r="H9" s="664"/>
      <c r="I9" s="664"/>
      <c r="J9" s="664"/>
    </row>
    <row r="10" spans="1:10" ht="24" customHeight="1">
      <c r="A10" s="1507"/>
      <c r="B10" s="1508"/>
      <c r="C10" s="1508"/>
      <c r="D10" s="1508"/>
      <c r="E10" s="1508"/>
      <c r="F10" s="1508"/>
      <c r="G10" s="1508"/>
      <c r="H10" s="664"/>
      <c r="I10" s="664"/>
      <c r="J10" s="664"/>
    </row>
    <row r="11" spans="1:10" ht="24" customHeight="1">
      <c r="A11" s="1507"/>
      <c r="B11" s="1508"/>
      <c r="C11" s="1508"/>
      <c r="D11" s="1508"/>
      <c r="E11" s="1508"/>
      <c r="F11" s="1508"/>
      <c r="G11" s="1508"/>
      <c r="H11" s="664"/>
      <c r="I11" s="664"/>
      <c r="J11" s="664"/>
    </row>
    <row r="12" spans="1:11" ht="40.5" customHeight="1">
      <c r="A12" s="1456" t="s">
        <v>488</v>
      </c>
      <c r="B12" s="1310"/>
      <c r="C12" s="1310"/>
      <c r="D12" s="1692" t="s">
        <v>1111</v>
      </c>
      <c r="E12" s="1694"/>
      <c r="F12" s="1692" t="s">
        <v>848</v>
      </c>
      <c r="G12" s="1679" t="s">
        <v>113</v>
      </c>
      <c r="H12" s="1312"/>
      <c r="I12" s="1312"/>
      <c r="J12" s="660"/>
      <c r="K12" s="660"/>
    </row>
    <row r="13" spans="1:11" ht="26.25">
      <c r="A13" s="1456"/>
      <c r="B13" s="1310"/>
      <c r="C13" s="1310"/>
      <c r="D13" s="1509" t="s">
        <v>1112</v>
      </c>
      <c r="E13" s="1460" t="s">
        <v>1113</v>
      </c>
      <c r="F13" s="1693"/>
      <c r="G13" s="1680"/>
      <c r="H13" s="1312"/>
      <c r="I13" s="1312"/>
      <c r="J13" s="660"/>
      <c r="K13" s="660"/>
    </row>
    <row r="14" spans="1:11" ht="24" customHeight="1">
      <c r="A14" s="1329" t="s">
        <v>1152</v>
      </c>
      <c r="B14" s="1320"/>
      <c r="C14" s="1320"/>
      <c r="D14" s="1313"/>
      <c r="E14" s="1510"/>
      <c r="F14" s="1313"/>
      <c r="G14" s="1335">
        <f>SUM(D14:F14)</f>
        <v>0</v>
      </c>
      <c r="H14" s="1309"/>
      <c r="I14" s="1309"/>
      <c r="J14" s="660"/>
      <c r="K14" s="660"/>
    </row>
    <row r="15" spans="1:11" ht="24" customHeight="1">
      <c r="A15" s="1461" t="s">
        <v>1153</v>
      </c>
      <c r="B15" s="1320"/>
      <c r="C15" s="1320"/>
      <c r="D15" s="1313"/>
      <c r="E15" s="1335"/>
      <c r="F15" s="1434"/>
      <c r="G15" s="1335">
        <f>SUM(D15:F15)</f>
        <v>0</v>
      </c>
      <c r="H15" s="1309"/>
      <c r="I15" s="1309"/>
      <c r="J15" s="660"/>
      <c r="K15" s="660"/>
    </row>
    <row r="16" spans="1:11" ht="24" customHeight="1">
      <c r="A16" s="1329" t="s">
        <v>1086</v>
      </c>
      <c r="B16" s="1320"/>
      <c r="C16" s="1320"/>
      <c r="D16" s="1313">
        <f>SUM(D14:D15)</f>
        <v>0</v>
      </c>
      <c r="E16" s="1313">
        <f>SUM(E14:E15)</f>
        <v>0</v>
      </c>
      <c r="F16" s="1313">
        <f>SUM(F14:F15)</f>
        <v>0</v>
      </c>
      <c r="G16" s="1335">
        <f aca="true" t="shared" si="0" ref="G16:G26">SUM(D16:F16)</f>
        <v>0</v>
      </c>
      <c r="H16" s="1309"/>
      <c r="I16" s="1309"/>
      <c r="J16" s="660"/>
      <c r="K16" s="660"/>
    </row>
    <row r="17" spans="1:11" ht="20.25">
      <c r="A17" s="1461" t="s">
        <v>1125</v>
      </c>
      <c r="B17" s="1320"/>
      <c r="C17" s="1320"/>
      <c r="D17" s="1313"/>
      <c r="E17" s="1313"/>
      <c r="F17" s="1313"/>
      <c r="G17" s="1335">
        <f t="shared" si="0"/>
        <v>0</v>
      </c>
      <c r="H17" s="1309"/>
      <c r="I17" s="1309"/>
      <c r="J17" s="660"/>
      <c r="K17" s="660"/>
    </row>
    <row r="18" spans="1:11" ht="20.25">
      <c r="A18" s="1461" t="s">
        <v>788</v>
      </c>
      <c r="B18" s="1320"/>
      <c r="C18" s="1320"/>
      <c r="D18" s="1313"/>
      <c r="E18" s="1313"/>
      <c r="F18" s="1313"/>
      <c r="G18" s="1335">
        <f t="shared" si="0"/>
        <v>0</v>
      </c>
      <c r="H18" s="1309"/>
      <c r="I18" s="1309"/>
      <c r="J18" s="660"/>
      <c r="K18" s="660"/>
    </row>
    <row r="19" spans="1:11" ht="20.25">
      <c r="A19" s="1461" t="s">
        <v>789</v>
      </c>
      <c r="B19" s="1320"/>
      <c r="C19" s="1320"/>
      <c r="D19" s="1313"/>
      <c r="E19" s="1313"/>
      <c r="F19" s="1313"/>
      <c r="G19" s="1335">
        <f t="shared" si="0"/>
        <v>0</v>
      </c>
      <c r="H19" s="1315"/>
      <c r="I19" s="1315"/>
      <c r="J19" s="660"/>
      <c r="K19" s="660"/>
    </row>
    <row r="20" spans="1:11" ht="20.25">
      <c r="A20" s="1461" t="s">
        <v>790</v>
      </c>
      <c r="B20" s="1320"/>
      <c r="C20" s="1320"/>
      <c r="D20" s="1313"/>
      <c r="E20" s="1313"/>
      <c r="F20" s="1313"/>
      <c r="G20" s="1335">
        <f t="shared" si="0"/>
        <v>0</v>
      </c>
      <c r="H20" s="1315"/>
      <c r="I20" s="1315"/>
      <c r="J20" s="660"/>
      <c r="K20" s="660"/>
    </row>
    <row r="21" spans="1:11" ht="20.25">
      <c r="A21" s="1461" t="s">
        <v>791</v>
      </c>
      <c r="B21" s="1320"/>
      <c r="C21" s="1320"/>
      <c r="D21" s="1313"/>
      <c r="E21" s="1313"/>
      <c r="F21" s="1313"/>
      <c r="G21" s="1335">
        <f t="shared" si="0"/>
        <v>0</v>
      </c>
      <c r="H21" s="1316"/>
      <c r="I21" s="1315"/>
      <c r="J21" s="660"/>
      <c r="K21" s="660"/>
    </row>
    <row r="22" spans="1:11" ht="20.25">
      <c r="A22" s="1461" t="s">
        <v>792</v>
      </c>
      <c r="B22" s="1320"/>
      <c r="C22" s="1320"/>
      <c r="D22" s="1313"/>
      <c r="E22" s="1313"/>
      <c r="F22" s="1313"/>
      <c r="G22" s="1335">
        <f t="shared" si="0"/>
        <v>0</v>
      </c>
      <c r="H22" s="1315"/>
      <c r="I22" s="1315"/>
      <c r="J22" s="660"/>
      <c r="K22" s="660"/>
    </row>
    <row r="23" spans="1:11" ht="20.25">
      <c r="A23" s="1461" t="s">
        <v>793</v>
      </c>
      <c r="B23" s="1320"/>
      <c r="C23" s="1320"/>
      <c r="D23" s="1313"/>
      <c r="E23" s="1313"/>
      <c r="F23" s="1313"/>
      <c r="G23" s="1335">
        <f t="shared" si="0"/>
        <v>0</v>
      </c>
      <c r="H23" s="1309"/>
      <c r="I23" s="1309"/>
      <c r="J23" s="660"/>
      <c r="K23" s="660"/>
    </row>
    <row r="24" spans="1:11" ht="20.25">
      <c r="A24" s="1461" t="s">
        <v>794</v>
      </c>
      <c r="B24" s="1320"/>
      <c r="C24" s="1320"/>
      <c r="D24" s="1313"/>
      <c r="E24" s="1313"/>
      <c r="F24" s="1313"/>
      <c r="G24" s="1335">
        <f t="shared" si="0"/>
        <v>0</v>
      </c>
      <c r="H24" s="1309"/>
      <c r="I24" s="1309"/>
      <c r="J24" s="660"/>
      <c r="K24" s="660"/>
    </row>
    <row r="25" spans="1:11" ht="20.25">
      <c r="A25" s="1461" t="s">
        <v>795</v>
      </c>
      <c r="B25" s="1320"/>
      <c r="C25" s="1320"/>
      <c r="D25" s="1313"/>
      <c r="E25" s="1313"/>
      <c r="F25" s="1313"/>
      <c r="G25" s="1335">
        <f t="shared" si="0"/>
        <v>0</v>
      </c>
      <c r="H25" s="1315"/>
      <c r="I25" s="1315"/>
      <c r="J25" s="660"/>
      <c r="K25" s="660"/>
    </row>
    <row r="26" spans="1:11" ht="20.25">
      <c r="A26" s="1461" t="s">
        <v>1126</v>
      </c>
      <c r="B26" s="1320"/>
      <c r="C26" s="1320"/>
      <c r="D26" s="1313"/>
      <c r="E26" s="1313"/>
      <c r="F26" s="1313"/>
      <c r="G26" s="1335">
        <f t="shared" si="0"/>
        <v>0</v>
      </c>
      <c r="H26" s="1315"/>
      <c r="I26" s="1315"/>
      <c r="J26" s="660"/>
      <c r="K26" s="660"/>
    </row>
    <row r="27" spans="1:11" ht="24" customHeight="1">
      <c r="A27" s="1329" t="s">
        <v>796</v>
      </c>
      <c r="B27" s="1320"/>
      <c r="C27" s="1320"/>
      <c r="D27" s="1511">
        <f>SUM(D16:D26)</f>
        <v>0</v>
      </c>
      <c r="E27" s="1511">
        <f>SUM(E16:E26)</f>
        <v>0</v>
      </c>
      <c r="F27" s="1511">
        <f>SUM(F16:F26)</f>
        <v>0</v>
      </c>
      <c r="G27" s="1512">
        <f>SUM(G16:G26)</f>
        <v>0</v>
      </c>
      <c r="H27" s="1317"/>
      <c r="I27" s="44">
        <f>CC2B2_T1+CC2B1_T2</f>
        <v>0</v>
      </c>
      <c r="J27" s="15" t="s">
        <v>865</v>
      </c>
      <c r="K27" s="660"/>
    </row>
    <row r="28" spans="1:11" ht="24" customHeight="1">
      <c r="A28" s="1513" t="s">
        <v>1005</v>
      </c>
      <c r="B28" s="1480"/>
      <c r="C28" s="1480"/>
      <c r="D28" s="1491" t="s">
        <v>781</v>
      </c>
      <c r="E28" s="1491" t="s">
        <v>781</v>
      </c>
      <c r="F28" s="1491" t="s">
        <v>781</v>
      </c>
      <c r="G28" s="1330"/>
      <c r="H28" s="1330"/>
      <c r="I28" s="1331"/>
      <c r="J28" s="15"/>
      <c r="K28" s="660"/>
    </row>
    <row r="29" spans="1:11" ht="24" customHeight="1">
      <c r="A29" s="1329"/>
      <c r="B29" s="1320"/>
      <c r="C29" s="1320"/>
      <c r="D29" s="1330"/>
      <c r="E29" s="1330"/>
      <c r="F29" s="1330"/>
      <c r="G29" s="1330"/>
      <c r="H29" s="1330"/>
      <c r="I29" s="1331"/>
      <c r="J29" s="15"/>
      <c r="K29" s="660"/>
    </row>
    <row r="30" spans="1:10" ht="24" customHeight="1">
      <c r="A30" s="1514"/>
      <c r="B30" s="1506"/>
      <c r="C30" s="1506"/>
      <c r="D30" s="1515"/>
      <c r="E30" s="1515"/>
      <c r="F30" s="1515"/>
      <c r="G30" s="1515"/>
      <c r="H30" s="956"/>
      <c r="I30" s="956"/>
      <c r="J30" s="666"/>
    </row>
    <row r="31" spans="1:11" ht="26.25">
      <c r="A31" s="1456" t="s">
        <v>797</v>
      </c>
      <c r="B31" s="684"/>
      <c r="C31" s="684"/>
      <c r="D31" s="1677" t="s">
        <v>1111</v>
      </c>
      <c r="E31" s="1678"/>
      <c r="F31" s="1679" t="s">
        <v>848</v>
      </c>
      <c r="G31" s="1458" t="s">
        <v>113</v>
      </c>
      <c r="H31" s="1312"/>
      <c r="I31" s="1312"/>
      <c r="J31" s="660"/>
      <c r="K31" s="660"/>
    </row>
    <row r="32" spans="1:11" ht="26.25">
      <c r="A32" s="1456"/>
      <c r="B32" s="684"/>
      <c r="C32" s="684"/>
      <c r="D32" s="1458" t="s">
        <v>1112</v>
      </c>
      <c r="E32" s="1458" t="s">
        <v>1113</v>
      </c>
      <c r="F32" s="1680"/>
      <c r="G32" s="1516"/>
      <c r="H32" s="1312"/>
      <c r="I32" s="1312"/>
      <c r="J32" s="660"/>
      <c r="K32" s="660"/>
    </row>
    <row r="33" spans="1:11" ht="23.25">
      <c r="A33" s="1329" t="s">
        <v>1154</v>
      </c>
      <c r="B33" s="684"/>
      <c r="C33" s="684"/>
      <c r="D33" s="1517"/>
      <c r="E33" s="1529" t="s">
        <v>148</v>
      </c>
      <c r="F33" s="1529" t="s">
        <v>148</v>
      </c>
      <c r="G33" s="1518">
        <f>SUM(D33:F33)</f>
        <v>0</v>
      </c>
      <c r="H33" s="1312"/>
      <c r="I33" s="1312"/>
      <c r="J33" s="660"/>
      <c r="K33" s="660"/>
    </row>
    <row r="34" spans="1:11" ht="24" customHeight="1">
      <c r="A34" s="1461" t="s">
        <v>1127</v>
      </c>
      <c r="B34" s="1320"/>
      <c r="C34" s="1320"/>
      <c r="D34" s="1519"/>
      <c r="E34" s="1520"/>
      <c r="F34" s="1521"/>
      <c r="G34" s="1518">
        <f aca="true" t="shared" si="1" ref="G34:G42">SUM(D34:F34)</f>
        <v>0</v>
      </c>
      <c r="H34" s="1309"/>
      <c r="I34" s="1309"/>
      <c r="J34" s="660"/>
      <c r="K34" s="660"/>
    </row>
    <row r="35" spans="1:11" ht="20.25">
      <c r="A35" s="1522" t="s">
        <v>1128</v>
      </c>
      <c r="B35" s="684"/>
      <c r="C35" s="684"/>
      <c r="D35" s="1517"/>
      <c r="E35" s="1529" t="s">
        <v>148</v>
      </c>
      <c r="F35" s="1529" t="s">
        <v>148</v>
      </c>
      <c r="G35" s="1518">
        <f t="shared" si="1"/>
        <v>0</v>
      </c>
      <c r="H35" s="1312"/>
      <c r="I35" s="1312"/>
      <c r="J35" s="660"/>
      <c r="K35" s="660"/>
    </row>
    <row r="36" spans="1:11" ht="23.25">
      <c r="A36" s="1522" t="s">
        <v>1155</v>
      </c>
      <c r="B36" s="684"/>
      <c r="C36" s="684"/>
      <c r="D36" s="1313"/>
      <c r="E36" s="1529" t="s">
        <v>148</v>
      </c>
      <c r="F36" s="1529" t="s">
        <v>148</v>
      </c>
      <c r="G36" s="1518">
        <f t="shared" si="1"/>
        <v>0</v>
      </c>
      <c r="H36" s="1309"/>
      <c r="I36" s="1309"/>
      <c r="J36" s="663"/>
      <c r="K36" s="660"/>
    </row>
    <row r="37" spans="1:11" ht="20.25">
      <c r="A37" s="1461" t="s">
        <v>798</v>
      </c>
      <c r="B37" s="1320"/>
      <c r="C37" s="684"/>
      <c r="D37" s="1313"/>
      <c r="E37" s="1529" t="s">
        <v>148</v>
      </c>
      <c r="F37" s="1529" t="s">
        <v>148</v>
      </c>
      <c r="G37" s="1518">
        <f t="shared" si="1"/>
        <v>0</v>
      </c>
      <c r="H37" s="1309"/>
      <c r="I37" s="1309"/>
      <c r="J37" s="668"/>
      <c r="K37" s="660"/>
    </row>
    <row r="38" spans="1:11" ht="20.25">
      <c r="A38" s="1461" t="s">
        <v>788</v>
      </c>
      <c r="B38" s="1320"/>
      <c r="C38" s="684"/>
      <c r="D38" s="1313"/>
      <c r="E38" s="1529" t="s">
        <v>148</v>
      </c>
      <c r="F38" s="1529" t="s">
        <v>148</v>
      </c>
      <c r="G38" s="1518">
        <f t="shared" si="1"/>
        <v>0</v>
      </c>
      <c r="H38" s="1315"/>
      <c r="I38" s="1315"/>
      <c r="J38" s="668"/>
      <c r="K38" s="660"/>
    </row>
    <row r="39" spans="1:11" ht="20.25">
      <c r="A39" s="1461" t="s">
        <v>790</v>
      </c>
      <c r="B39" s="1320"/>
      <c r="C39" s="684"/>
      <c r="D39" s="1313">
        <f>D20</f>
        <v>0</v>
      </c>
      <c r="E39" s="1529" t="s">
        <v>148</v>
      </c>
      <c r="F39" s="1529" t="s">
        <v>148</v>
      </c>
      <c r="G39" s="1518">
        <f t="shared" si="1"/>
        <v>0</v>
      </c>
      <c r="H39" s="1315"/>
      <c r="I39" s="1315"/>
      <c r="J39" s="668"/>
      <c r="K39" s="660"/>
    </row>
    <row r="40" spans="1:11" ht="20.25">
      <c r="A40" s="1461" t="s">
        <v>792</v>
      </c>
      <c r="B40" s="1320"/>
      <c r="C40" s="684"/>
      <c r="D40" s="1313"/>
      <c r="E40" s="1529" t="s">
        <v>148</v>
      </c>
      <c r="F40" s="1529" t="s">
        <v>148</v>
      </c>
      <c r="G40" s="1518">
        <f t="shared" si="1"/>
        <v>0</v>
      </c>
      <c r="H40" s="1315"/>
      <c r="I40" s="1315"/>
      <c r="J40" s="668"/>
      <c r="K40" s="660"/>
    </row>
    <row r="41" spans="1:11" ht="20.25">
      <c r="A41" s="1461" t="s">
        <v>795</v>
      </c>
      <c r="B41" s="1320"/>
      <c r="C41" s="684"/>
      <c r="D41" s="1313"/>
      <c r="E41" s="1529" t="s">
        <v>148</v>
      </c>
      <c r="F41" s="1529" t="s">
        <v>148</v>
      </c>
      <c r="G41" s="1518">
        <f t="shared" si="1"/>
        <v>0</v>
      </c>
      <c r="H41" s="1309"/>
      <c r="I41" s="1309"/>
      <c r="J41" s="668"/>
      <c r="K41" s="660"/>
    </row>
    <row r="42" spans="1:11" ht="20.25">
      <c r="A42" s="1461" t="s">
        <v>799</v>
      </c>
      <c r="B42" s="1320"/>
      <c r="C42" s="684"/>
      <c r="D42" s="1313"/>
      <c r="E42" s="1529" t="s">
        <v>148</v>
      </c>
      <c r="F42" s="1529" t="s">
        <v>148</v>
      </c>
      <c r="G42" s="1518">
        <f t="shared" si="1"/>
        <v>0</v>
      </c>
      <c r="H42" s="1315"/>
      <c r="I42" s="1315"/>
      <c r="J42" s="668"/>
      <c r="K42" s="660"/>
    </row>
    <row r="43" spans="1:11" ht="20.25">
      <c r="A43" s="1324" t="s">
        <v>1129</v>
      </c>
      <c r="B43" s="1320"/>
      <c r="C43" s="684"/>
      <c r="D43" s="1313">
        <f>SUM(D33:D42)</f>
        <v>0</v>
      </c>
      <c r="E43" s="1529" t="s">
        <v>148</v>
      </c>
      <c r="F43" s="1529" t="s">
        <v>148</v>
      </c>
      <c r="G43" s="1523">
        <f>SUM(G33:G42)</f>
        <v>0</v>
      </c>
      <c r="H43" s="1315"/>
      <c r="I43" s="1315"/>
      <c r="J43" s="668"/>
      <c r="K43" s="660"/>
    </row>
    <row r="44" spans="1:13" ht="20.25">
      <c r="A44" s="1461" t="s">
        <v>800</v>
      </c>
      <c r="B44" s="1320"/>
      <c r="C44" s="684"/>
      <c r="D44" s="1313"/>
      <c r="E44" s="1529" t="s">
        <v>148</v>
      </c>
      <c r="F44" s="1529" t="s">
        <v>148</v>
      </c>
      <c r="G44" s="1524">
        <f>SUM(D44:F44)</f>
        <v>0</v>
      </c>
      <c r="H44" s="1317"/>
      <c r="I44" s="1317"/>
      <c r="J44" s="665"/>
      <c r="K44" s="660"/>
      <c r="L44" s="913"/>
      <c r="M44" s="669"/>
    </row>
    <row r="45" spans="1:10" ht="20.25">
      <c r="A45" s="1329" t="s">
        <v>115</v>
      </c>
      <c r="B45" s="1310"/>
      <c r="C45" s="1348"/>
      <c r="D45" s="1512">
        <f>SUM(D43:D44)</f>
        <v>0</v>
      </c>
      <c r="E45" s="1529" t="s">
        <v>148</v>
      </c>
      <c r="F45" s="1529" t="s">
        <v>148</v>
      </c>
      <c r="G45" s="1512">
        <f>SUM(G43:G44)</f>
        <v>0</v>
      </c>
      <c r="H45" s="956"/>
      <c r="I45" s="44">
        <f>CC2B2_T2-CC2B1_T3</f>
        <v>0</v>
      </c>
      <c r="J45" s="15" t="s">
        <v>865</v>
      </c>
    </row>
    <row r="46" spans="1:10" ht="20.25">
      <c r="A46" s="1222" t="s">
        <v>1130</v>
      </c>
      <c r="B46" s="1506"/>
      <c r="C46" s="1506"/>
      <c r="D46" s="1525" t="s">
        <v>781</v>
      </c>
      <c r="E46" s="1506"/>
      <c r="F46" s="1506"/>
      <c r="G46" s="1506"/>
      <c r="H46" s="656"/>
      <c r="I46" s="1321"/>
      <c r="J46" s="670"/>
    </row>
    <row r="47" spans="1:10" ht="23.25">
      <c r="A47" s="1271"/>
      <c r="B47" s="1506"/>
      <c r="C47" s="1506"/>
      <c r="D47" s="1506"/>
      <c r="E47" s="1506"/>
      <c r="F47" s="1506"/>
      <c r="G47" s="1506"/>
      <c r="H47" s="656"/>
      <c r="I47" s="1321"/>
      <c r="J47" s="670"/>
    </row>
    <row r="48" spans="1:10" ht="26.25">
      <c r="A48" s="1526" t="s">
        <v>782</v>
      </c>
      <c r="B48" s="1506"/>
      <c r="C48" s="1506"/>
      <c r="D48" s="1506"/>
      <c r="E48" s="1506"/>
      <c r="F48" s="1506"/>
      <c r="G48" s="1506"/>
      <c r="H48" s="656"/>
      <c r="I48" s="1321"/>
      <c r="J48" s="670"/>
    </row>
    <row r="49" spans="1:10" ht="20.25">
      <c r="A49" s="1527"/>
      <c r="B49" s="1506"/>
      <c r="C49" s="1506"/>
      <c r="D49" s="1506"/>
      <c r="E49" s="1506"/>
      <c r="F49" s="1506"/>
      <c r="G49" s="1506"/>
      <c r="H49" s="656"/>
      <c r="I49" s="1321"/>
      <c r="J49" s="670"/>
    </row>
    <row r="50" spans="1:9" ht="20.25">
      <c r="A50" s="1527" t="s">
        <v>1131</v>
      </c>
      <c r="B50" s="684"/>
      <c r="C50" s="684"/>
      <c r="D50" s="1528"/>
      <c r="E50" s="1528"/>
      <c r="F50" s="1528"/>
      <c r="G50" s="1335">
        <f>SUM(D50:F50)</f>
        <v>0</v>
      </c>
      <c r="H50" s="1309"/>
      <c r="I50" s="1309"/>
    </row>
    <row r="51" spans="1:9" s="666" customFormat="1" ht="21.75" customHeight="1">
      <c r="A51" s="1308"/>
      <c r="B51" s="1308"/>
      <c r="C51" s="1308"/>
      <c r="D51" s="1308"/>
      <c r="E51" s="1308"/>
      <c r="F51" s="1308"/>
      <c r="G51" s="1308"/>
      <c r="H51" s="956"/>
      <c r="I51" s="956"/>
    </row>
    <row r="52" spans="1:9" ht="21.75" customHeight="1">
      <c r="A52" s="1527" t="s">
        <v>1156</v>
      </c>
      <c r="B52" s="1308"/>
      <c r="C52" s="1308"/>
      <c r="D52" s="684"/>
      <c r="E52" s="684"/>
      <c r="F52" s="684"/>
      <c r="G52" s="1323"/>
      <c r="H52" s="1315"/>
      <c r="I52" s="1315"/>
    </row>
    <row r="53" spans="1:9" ht="20.25">
      <c r="A53" s="1527"/>
      <c r="B53" s="1308"/>
      <c r="C53" s="1308"/>
      <c r="D53" s="1318"/>
      <c r="E53" s="1318"/>
      <c r="F53" s="684"/>
      <c r="G53" s="684"/>
      <c r="H53" s="1315"/>
      <c r="I53" s="1315"/>
    </row>
    <row r="54" spans="1:9" ht="20.25">
      <c r="A54" s="1527" t="s">
        <v>801</v>
      </c>
      <c r="B54" s="1308"/>
      <c r="C54" s="1308"/>
      <c r="D54" s="1318"/>
      <c r="E54" s="1318"/>
      <c r="F54" s="684"/>
      <c r="G54" s="684"/>
      <c r="H54" s="1315"/>
      <c r="I54" s="1315"/>
    </row>
    <row r="55" spans="1:9" s="661" customFormat="1" ht="20.25">
      <c r="A55" s="1324" t="s">
        <v>1004</v>
      </c>
      <c r="B55" s="1308"/>
      <c r="C55" s="1308"/>
      <c r="D55" s="1318"/>
      <c r="E55" s="1318"/>
      <c r="F55" s="684"/>
      <c r="G55" s="684"/>
      <c r="H55" s="1325"/>
      <c r="I55" s="1325"/>
    </row>
    <row r="56" spans="1:9" s="661" customFormat="1" ht="20.25">
      <c r="A56" s="1324"/>
      <c r="B56" s="1314" t="s">
        <v>1006</v>
      </c>
      <c r="C56" s="1308"/>
      <c r="D56" s="684"/>
      <c r="E56" s="684"/>
      <c r="F56" s="684"/>
      <c r="G56" s="1323"/>
      <c r="H56" s="1325"/>
      <c r="I56" s="1325"/>
    </row>
    <row r="57" spans="1:9" s="661" customFormat="1" ht="20.25">
      <c r="A57" s="684"/>
      <c r="B57" s="1314" t="s">
        <v>1007</v>
      </c>
      <c r="C57" s="1308"/>
      <c r="D57" s="684"/>
      <c r="E57" s="684"/>
      <c r="F57" s="684"/>
      <c r="G57" s="1323"/>
      <c r="H57" s="1325"/>
      <c r="I57" s="1325"/>
    </row>
    <row r="58" spans="1:9" s="661" customFormat="1" ht="20.25">
      <c r="A58" s="684"/>
      <c r="B58" s="1326"/>
      <c r="C58" s="1308"/>
      <c r="D58" s="684"/>
      <c r="E58" s="684"/>
      <c r="F58" s="684"/>
      <c r="G58" s="1318"/>
      <c r="H58" s="1325"/>
      <c r="I58" s="1325"/>
    </row>
    <row r="59" spans="1:9" s="662" customFormat="1" ht="20.25">
      <c r="A59" s="1324" t="s">
        <v>802</v>
      </c>
      <c r="B59" s="1327"/>
      <c r="C59" s="1308"/>
      <c r="D59" s="1308"/>
      <c r="E59" s="1308"/>
      <c r="F59" s="1308"/>
      <c r="G59" s="1318"/>
      <c r="H59" s="1325"/>
      <c r="I59" s="1325"/>
    </row>
    <row r="60" spans="1:9" s="661" customFormat="1" ht="20.25">
      <c r="A60" s="1324"/>
      <c r="B60" s="1314" t="s">
        <v>803</v>
      </c>
      <c r="C60" s="1308"/>
      <c r="D60" s="1318"/>
      <c r="E60" s="1318"/>
      <c r="F60" s="684"/>
      <c r="G60" s="1323"/>
      <c r="H60" s="1325"/>
      <c r="I60" s="1325"/>
    </row>
    <row r="61" spans="1:9" s="661" customFormat="1" ht="20.25">
      <c r="A61" s="684"/>
      <c r="B61" s="1314" t="s">
        <v>1132</v>
      </c>
      <c r="C61" s="684"/>
      <c r="D61" s="684"/>
      <c r="E61" s="684"/>
      <c r="F61" s="684"/>
      <c r="G61" s="1323"/>
      <c r="H61" s="1325"/>
      <c r="I61" s="1325"/>
    </row>
    <row r="62" spans="1:9" s="661" customFormat="1" ht="20.25">
      <c r="A62" s="684"/>
      <c r="B62" s="1442" t="s">
        <v>1133</v>
      </c>
      <c r="C62" s="1440"/>
      <c r="D62" s="1440"/>
      <c r="E62" s="1440"/>
      <c r="F62" s="1440"/>
      <c r="G62" s="1441"/>
      <c r="H62" s="1325"/>
      <c r="I62" s="1325"/>
    </row>
    <row r="63" spans="1:9" s="661" customFormat="1" ht="20.25">
      <c r="A63" s="684"/>
      <c r="B63" s="1442" t="s">
        <v>1134</v>
      </c>
      <c r="C63" s="1440"/>
      <c r="D63" s="1440"/>
      <c r="E63" s="1440"/>
      <c r="F63" s="1440"/>
      <c r="G63" s="1441"/>
      <c r="H63" s="1325"/>
      <c r="I63" s="1325"/>
    </row>
    <row r="64" spans="1:9" s="661" customFormat="1" ht="20.25">
      <c r="A64" s="684"/>
      <c r="B64" s="1314"/>
      <c r="C64" s="684"/>
      <c r="D64" s="684"/>
      <c r="E64" s="684"/>
      <c r="F64" s="684"/>
      <c r="G64" s="1318"/>
      <c r="H64" s="1325"/>
      <c r="I64" s="1325"/>
    </row>
    <row r="65" spans="1:9" s="661" customFormat="1" ht="20.25">
      <c r="A65" s="684"/>
      <c r="B65" s="1328"/>
      <c r="C65" s="684"/>
      <c r="D65" s="684"/>
      <c r="E65" s="684"/>
      <c r="F65" s="684"/>
      <c r="G65" s="684"/>
      <c r="H65" s="1325"/>
      <c r="I65" s="1325"/>
    </row>
    <row r="66" spans="1:9" s="661" customFormat="1" ht="20.25">
      <c r="A66" s="1329" t="s">
        <v>804</v>
      </c>
      <c r="B66" s="684"/>
      <c r="C66" s="684"/>
      <c r="D66" s="684"/>
      <c r="E66" s="684"/>
      <c r="F66" s="684"/>
      <c r="G66" s="684"/>
      <c r="H66" s="1325"/>
      <c r="I66" s="1325"/>
    </row>
    <row r="67" spans="1:9" s="661" customFormat="1" ht="23.25">
      <c r="A67" s="1454" t="s">
        <v>805</v>
      </c>
      <c r="B67" s="1690" t="s">
        <v>1088</v>
      </c>
      <c r="C67" s="1691"/>
      <c r="D67" s="1691"/>
      <c r="E67" s="1691"/>
      <c r="F67" s="1691"/>
      <c r="G67" s="1691"/>
      <c r="H67" s="668"/>
      <c r="I67" s="668"/>
    </row>
    <row r="68" spans="1:9" s="661" customFormat="1" ht="20.25">
      <c r="A68" s="673"/>
      <c r="H68" s="668"/>
      <c r="I68" s="668"/>
    </row>
    <row r="69" spans="1:9" s="661" customFormat="1" ht="23.25">
      <c r="A69" s="1454" t="s">
        <v>806</v>
      </c>
      <c r="B69" s="1695" t="s">
        <v>1135</v>
      </c>
      <c r="C69" s="1695"/>
      <c r="D69" s="1695"/>
      <c r="E69" s="1695"/>
      <c r="F69" s="1695"/>
      <c r="G69" s="1695"/>
      <c r="H69" s="668"/>
      <c r="I69" s="668"/>
    </row>
    <row r="70" spans="1:9" s="661" customFormat="1" ht="20.25">
      <c r="A70" s="1435"/>
      <c r="B70" s="1695"/>
      <c r="C70" s="1695"/>
      <c r="D70" s="1695"/>
      <c r="E70" s="1695"/>
      <c r="F70" s="1695"/>
      <c r="G70" s="1695"/>
      <c r="H70" s="668"/>
      <c r="I70" s="668"/>
    </row>
    <row r="71" spans="1:9" s="661" customFormat="1" ht="20.25">
      <c r="A71" s="673"/>
      <c r="H71" s="668"/>
      <c r="I71" s="668"/>
    </row>
    <row r="72" spans="1:9" s="661" customFormat="1" ht="23.25">
      <c r="A72" s="1454" t="s">
        <v>807</v>
      </c>
      <c r="B72" s="1690" t="s">
        <v>1136</v>
      </c>
      <c r="C72" s="1691"/>
      <c r="D72" s="1691"/>
      <c r="E72" s="1691"/>
      <c r="F72" s="1691"/>
      <c r="G72" s="1691"/>
      <c r="H72" s="668"/>
      <c r="I72" s="668"/>
    </row>
    <row r="73" spans="2:9" s="661" customFormat="1" ht="20.25">
      <c r="B73" s="1691"/>
      <c r="C73" s="1691"/>
      <c r="D73" s="1691"/>
      <c r="E73" s="1691"/>
      <c r="F73" s="1691"/>
      <c r="G73" s="1691"/>
      <c r="H73" s="674"/>
      <c r="I73" s="674"/>
    </row>
    <row r="74" spans="8:9" s="661" customFormat="1" ht="20.25">
      <c r="H74" s="674"/>
      <c r="I74" s="674"/>
    </row>
    <row r="75" spans="1:9" s="661" customFormat="1" ht="23.25">
      <c r="A75" s="1454" t="s">
        <v>1087</v>
      </c>
      <c r="B75" s="1690" t="s">
        <v>1137</v>
      </c>
      <c r="C75" s="1691"/>
      <c r="D75" s="1691"/>
      <c r="E75" s="1691"/>
      <c r="F75" s="1691"/>
      <c r="G75" s="1691"/>
      <c r="H75" s="674"/>
      <c r="I75" s="674"/>
    </row>
    <row r="76" spans="1:9" s="661" customFormat="1" ht="24.75" customHeight="1" thickBot="1">
      <c r="A76" s="1110"/>
      <c r="B76" s="1110"/>
      <c r="C76" s="1110"/>
      <c r="D76" s="1110"/>
      <c r="E76" s="1110"/>
      <c r="F76" s="1110"/>
      <c r="G76" s="1110"/>
      <c r="H76" s="674"/>
      <c r="I76" s="674"/>
    </row>
    <row r="77" spans="1:9" s="661" customFormat="1" ht="21" thickTop="1">
      <c r="A77" s="673"/>
      <c r="H77" s="668"/>
      <c r="I77" s="668"/>
    </row>
    <row r="78" ht="20.25">
      <c r="A78" s="659"/>
    </row>
  </sheetData>
  <sheetProtection/>
  <mergeCells count="16">
    <mergeCell ref="A8:G8"/>
    <mergeCell ref="B75:G75"/>
    <mergeCell ref="B67:G67"/>
    <mergeCell ref="B72:G73"/>
    <mergeCell ref="F12:F13"/>
    <mergeCell ref="G12:G13"/>
    <mergeCell ref="D12:E12"/>
    <mergeCell ref="F31:F32"/>
    <mergeCell ref="D31:E31"/>
    <mergeCell ref="B69:G70"/>
    <mergeCell ref="A2:G2"/>
    <mergeCell ref="A3:G3"/>
    <mergeCell ref="A4:G4"/>
    <mergeCell ref="A5:G5"/>
    <mergeCell ref="A6:G6"/>
    <mergeCell ref="A7:G7"/>
  </mergeCells>
  <printOptions/>
  <pageMargins left="0.35433070866141736" right="0.35433070866141736" top="0.35" bottom="0.4" header="0.31496062992125984" footer="0.31496062992125984"/>
  <pageSetup fitToHeight="1" fitToWidth="1" horizontalDpi="600" verticalDpi="600" orientation="portrait" scale="45" r:id="rId1"/>
  <ignoredErrors>
    <ignoredError sqref="G44:G45 G50 D43 D45 G16:G26 G33:G42 G14" unlockedFormula="1"/>
    <ignoredError sqref="G43"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jeanc3</cp:lastModifiedBy>
  <cp:lastPrinted>2013-03-20T17:23:30Z</cp:lastPrinted>
  <dcterms:created xsi:type="dcterms:W3CDTF">2011-03-11T15:57:30Z</dcterms:created>
  <dcterms:modified xsi:type="dcterms:W3CDTF">2013-04-05T12:12:24Z</dcterms:modified>
  <cp:category/>
  <cp:version/>
  <cp:contentType/>
  <cp:contentStatus/>
</cp:coreProperties>
</file>